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D:\ข่าว\สื่อประชาสัมพันธ์65\แผนพัฒนา ศดปช.66\โครงการหยุดเผา2566\รายงานประจำสัปดาห์ ปี 2566\สัปดาห์ที่ 1 (6เมย66)\"/>
    </mc:Choice>
  </mc:AlternateContent>
  <xr:revisionPtr revIDLastSave="0" documentId="8_{2F832D6D-4347-4F11-AE57-A467D45F0114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รายงานรายสัปดาห์" sheetId="1" r:id="rId1"/>
    <sheet name="เมือง5เมย66" sheetId="7" r:id="rId2"/>
    <sheet name="แก่งคอย5เมย66" sheetId="2" r:id="rId3"/>
    <sheet name="บ้านหมอ5เมย66" sheetId="4" r:id="rId4"/>
    <sheet name="หนองแซง5เมย66" sheetId="11" r:id="rId5"/>
    <sheet name="พระพุทธบาท5เมย66" sheetId="5" r:id="rId6"/>
    <sheet name="เสาไห้5เมย66" sheetId="10" r:id="rId7"/>
    <sheet name="วิหารแดง5เมย66" sheetId="9" r:id="rId8"/>
    <sheet name="มวกเหล็ก5เมย66" sheetId="6" r:id="rId9"/>
    <sheet name="วังม่วง5เมย66" sheetId="8" r:id="rId10"/>
    <sheet name="เฉลิม5เมย66" sheetId="3" r:id="rId11"/>
  </sheets>
  <definedNames>
    <definedName name="_xlnm.Print_Area" localSheetId="5">พระพุทธบาท5เมย66!$A$1:$D$91</definedName>
    <definedName name="_xlnm.Print_Area" localSheetId="8">มวกเหล็ก5เมย66!$A$1:$D$110</definedName>
    <definedName name="_xlnm.Print_Titles" localSheetId="8">มวกเหล็ก5เมย66!$1:$6</definedName>
  </definedNames>
  <calcPr calcId="191029"/>
  <extLst>
    <ext uri="GoogleSheetsCustomDataVersion1">
      <go:sheetsCustomData xmlns:go="http://customooxmlschemas.google.com/" r:id="rId15" roundtripDataSignature="AMtx7mheg0x8Hxj9AK6OaFHi2JxxQnzcpA=="/>
    </ext>
  </extLst>
</workbook>
</file>

<file path=xl/calcChain.xml><?xml version="1.0" encoding="utf-8"?>
<calcChain xmlns="http://schemas.openxmlformats.org/spreadsheetml/2006/main">
  <c r="D34" i="7" l="1"/>
  <c r="D33" i="7"/>
  <c r="D29" i="7"/>
  <c r="D27" i="7"/>
  <c r="D19" i="7"/>
  <c r="D17" i="7"/>
</calcChain>
</file>

<file path=xl/sharedStrings.xml><?xml version="1.0" encoding="utf-8"?>
<sst xmlns="http://schemas.openxmlformats.org/spreadsheetml/2006/main" count="1508" uniqueCount="240">
  <si>
    <t>แบบรายงานผลการปฏิบัติงาน</t>
  </si>
  <si>
    <t>มาตรการ/กิจกรรม</t>
  </si>
  <si>
    <t>หน่วย</t>
  </si>
  <si>
    <t>ผลงานรอบปัจจุบัน</t>
  </si>
  <si>
    <t>ผลงานสะสม</t>
  </si>
  <si>
    <t>1. การบริหารจัดการ</t>
  </si>
  <si>
    <t>1.1 ประชุมวางแผนการปฏิบัติงานผ่านกลไกของศูนย์ติดตามและแก้ไขปัญหาภัยพิบัติด้านการเกษตร</t>
  </si>
  <si>
    <t>ครั้ง</t>
  </si>
  <si>
    <t>1.2 จัดตั้งศูนย์อำนวยการ/กองสนับสนุน/คณะกรรมการ/คณะทำงาน
/ชุดปฏิบัติการ/ฯลฯ ที่เกี่ยวข้อง</t>
  </si>
  <si>
    <t>1.3 ความร่วมมือการป้องกันและเฝ้าระวังฯ จากภาคประชาชน
/เครือข่าย/อาสาสมัครฯลฯ</t>
  </si>
  <si>
    <t>1.4 จำนวน ศพก./ศดปช. ที่ร่วมดำเนินการ</t>
  </si>
  <si>
    <t>ศูนย์</t>
  </si>
  <si>
    <t>1.5 จัดทำแผนปฏิบัติการ/โครงการ/ประกาศ/คำสั่ง/ฯลฯ</t>
  </si>
  <si>
    <t>1.6 จำนวนหน่วยงานภาคราชการที่ร่วมบูรณาการ</t>
  </si>
  <si>
    <t>หน่วยงาน</t>
  </si>
  <si>
    <t>1.7 จำนวนหน่วยงานภาคเอกชนที่ร่วมบูรณาการ</t>
  </si>
  <si>
    <t>2. การป้องกัน การสร้างการรับรู้ และการรณรงค์ประชาสัมพันธ์</t>
  </si>
  <si>
    <t>2.1 จัดอบรมถ่ายทอดความรู้/ประชุมชี้แจง ทำความเข้าใจกับชุมชน</t>
  </si>
  <si>
    <t>ชุมชน</t>
  </si>
  <si>
    <t>ราย</t>
  </si>
  <si>
    <t>2.2 จัดงานรณรงค์ประชาสัมพันธ์/จัดนิทรรศการ</t>
  </si>
  <si>
    <t>3 ประชาสัมพันธ์ให้ความรู้ผ่านสื่อต่างๆ</t>
  </si>
  <si>
    <t>3.1 เอกสารเผยแพร่/สื่อสิ่งพิมพ์</t>
  </si>
  <si>
    <t>3.6 ติดตั้งป้ายประชาสัมพันธ์</t>
  </si>
  <si>
    <t>แห่ง</t>
  </si>
  <si>
    <t>3.7 จัดทำฐานเรียนรู้ด้านการหยุดเผา</t>
  </si>
  <si>
    <t>3.8 ออกพื้นที่ตรวจเยี่ยมเกษตรกร</t>
  </si>
  <si>
    <t>4. การดำเนินการเพื่อป้องกันการเผา การดำเนินการเชิงพื้นที่ และส่งเสริมการใช้เทคโนโลยีทดแทนการเผา</t>
  </si>
  <si>
    <t>4.1 ไถกลบตอซัง/ใช้สารย่อยสลาย</t>
  </si>
  <si>
    <t>ลดการเผาได้ จำนวน ไร่</t>
  </si>
  <si>
    <t>ก.ก.</t>
  </si>
  <si>
    <t>หมู่บ้าน/ชุมชน</t>
  </si>
  <si>
    <t>ก.ม.</t>
  </si>
  <si>
    <t>พบการเผา ในพื้นที่</t>
  </si>
  <si>
    <t>5.1 นาข้าว</t>
  </si>
  <si>
    <t>ไร่ (โดยประมาณ)</t>
  </si>
  <si>
    <t>5.2 ไร่ข้าวโพด</t>
  </si>
  <si>
    <t>5.3 ไร่อ้อย</t>
  </si>
  <si>
    <t xml:space="preserve">5.4 พื้นที่เกษตรอื่นๆ </t>
  </si>
  <si>
    <t>6. มาตรการ/กิจกรรม/โครงการ อื่นๆ (นอกเหนือจากข้อ 1 – 5)</t>
  </si>
  <si>
    <t>........................................................................................................................................................................................................................................</t>
  </si>
  <si>
    <t>7. ปัญหา อุปสรรค ของการดำเนินงาน</t>
  </si>
  <si>
    <t>8. ข้อเสนอแนะ/แนวทางในการปรับปรุงการดำเนินการ</t>
  </si>
  <si>
    <t>การยับยั้ง/เผชิญเหตุ</t>
  </si>
  <si>
    <t>5 การเฝ้าระวังและติดตามสถานการณ์พื้นที่เสี่ยง  และการเผชิญเหตุ</t>
  </si>
  <si>
    <t>5.5 ดับไฟทันที</t>
  </si>
  <si>
    <t>5.6 แจ้งเหตุไปหน่วยงานที่เกี่ยวข้อง</t>
  </si>
  <si>
    <t>5.8 ปฏิบัติร่วมกับอาสาสมัครความร่วมมือในการป้องกันและควบคุมไฟ</t>
  </si>
  <si>
    <t>5.9 ชุดปฏิบัติการเคลื่อนที่เร็วออกตรวจพื้นที่</t>
  </si>
  <si>
    <t>3.2 วิทยุ/โทรทัศน์/Internet/Facebook/Social media</t>
  </si>
  <si>
    <t>การป้องกันและแก้ไขปัญหาการเผาในพื้นที่เกษตรกรรม ปี 2565/66</t>
  </si>
  <si>
    <t>4.2 ผลิต/แปรรูปเป็นปุ๋ยอินทรีย์/วัสดุปลูก</t>
  </si>
  <si>
    <t>4.3 ผลิต/แปรรูปเป็นอาหารสัตว์/อัดฟางก้อน</t>
  </si>
  <si>
    <t>แปลง</t>
  </si>
  <si>
    <t>จำนวนวัสดุที่แปรรูป (กก.)</t>
  </si>
  <si>
    <t>2.3 กำหนดกติกาชุมชน/สัตยาบันชุมชนปลอดการเผา</t>
  </si>
  <si>
    <t>ชุด</t>
  </si>
  <si>
    <t>กลุ่มเครือข่าย</t>
  </si>
  <si>
    <t>ฉบับ</t>
  </si>
  <si>
    <t>4.4 ผลิตวัสดุปลูก</t>
  </si>
  <si>
    <t>4.5 ผลิต/แปรรูปเป็นเชื้อเพลิง/ส่งขายโรงไฟฟ้าชีวมวล</t>
  </si>
  <si>
    <t>4.7 การส่งเสริมมาตราฐานการปฏิบัติทางการเกษตรที่ดี (GAP)</t>
  </si>
  <si>
    <t>4.8 การส่งเสริมมาตรฐานเกษตรอินทรีย์</t>
  </si>
  <si>
    <t>4.9 การใช้เครื่องจักรกลการเกษตรเก็บเกี่ยวอ้อยทดแทนการเผา</t>
  </si>
  <si>
    <t>4.10 การทำวนเกษตร</t>
  </si>
  <si>
    <t>4.11 ทำแนวกันไฟป้องกันพื้นที่เพาะปลูก/พื้นที่ชุมชน</t>
  </si>
  <si>
    <t>สำนักงานเกษตรจังหวัดสระบุรี</t>
  </si>
  <si>
    <t xml:space="preserve">       ( นางสาวเบญญทิพย์ ส้มม่วง )</t>
  </si>
  <si>
    <t>ตำแหน่งนักวิชาการส่งเสริมการเกษตรปฏิบัติการ</t>
  </si>
  <si>
    <t>ลงชื่อ.......เบญญทิพย์  ส้มม่วง.............ผู้รายงาน</t>
  </si>
  <si>
    <t>4.6 ผลิต/แปรรูปเป็นผลิตภัณฑ์อื่น ๆ (เห็ดฟาง)</t>
  </si>
  <si>
    <t>5.7 ประสาน/ทำความเข้าใจกับเจ้าของแปลง</t>
  </si>
  <si>
    <t>-</t>
  </si>
  <si>
    <t>รายงาน ณ วันที่ 5 เมษายน 2566</t>
  </si>
  <si>
    <t>(ผลการดำเนินงานสัปดาห์ที่ 1 ของเดือนเมษายน )</t>
  </si>
  <si>
    <t>อำเภอ แก่งคอย จังหวัด สระบุรี</t>
  </si>
  <si>
    <t>(ผลการดำเนินงานสัปดาห์ที่ 1 ของเดือน เมษายน )</t>
  </si>
  <si>
    <t>13 ตำบล</t>
  </si>
  <si>
    <t xml:space="preserve"> </t>
  </si>
  <si>
    <t>ประชุมกำนันผู้ใหญ่บ้าน</t>
  </si>
  <si>
    <t>4.1.1 ข้าว</t>
  </si>
  <si>
    <t>4.1.2 ข้าวโพด</t>
  </si>
  <si>
    <t>4.1.3 มันสำปะหลัง</t>
  </si>
  <si>
    <t>4.1.4 อ้อย</t>
  </si>
  <si>
    <t>4.1.5 พืชอื่นๆ</t>
  </si>
  <si>
    <t>4.5 ผลิตวัสดุปลูก</t>
  </si>
  <si>
    <t>4.6 ผลิต/แปรรูปเป็นเชื้อเพลิง/ส่งขายโรงไฟฟ้าชีวมวล</t>
  </si>
  <si>
    <t>4.8 ผลิต/แปรรูปเป็นผลิตภัณฑ์อื่นๆ</t>
  </si>
  <si>
    <t>4.7 ปลูกพืชทางเลือก เช่น ไม้ผล/ไม้ยืนต้น ทดแทน หรือแซมพื้นที่เพาะปลูก เป็นต้น</t>
  </si>
  <si>
    <t>4.8 การส่งเสริมมาตราฐานการปฏิบัติทางการเกษตรที่ดี (GAP)</t>
  </si>
  <si>
    <t>4.9 การส่งเสริมมาตรฐานเกษตรอินทรีย์</t>
  </si>
  <si>
    <t>4.10 การใช้เครื่องจักรกลการเกษตรเก็บเกี่ยวอ้อยทดแทนการเผา</t>
  </si>
  <si>
    <t>4.11 การทำวนเกษตร</t>
  </si>
  <si>
    <t>4.12 ทำแนวกันไฟป้องกันพื้นที่เพาะปลูก/พื้นที่ชุมชน</t>
  </si>
  <si>
    <t>5.9 ประสาน/ทำความเข้าใจกับเจ้าของแปลง</t>
  </si>
  <si>
    <t>ลงชื่อ.............ธรรมรงค์ กันทัด...................ผู้รายงาน</t>
  </si>
  <si>
    <t xml:space="preserve">    (..........นายธรรมรงค์ กันทัด..............)</t>
  </si>
  <si>
    <t>ตำแหน่ง.....นักวิชาการส่งเสริมการเกษตร..........</t>
  </si>
  <si>
    <t>รายงาน ณ วันที่ 5 เมษายน  ๒๕๖๖</t>
  </si>
  <si>
    <t>อำเภอเฉลิมพระเกียรติ  จังหวัดสระบุรี</t>
  </si>
  <si>
    <t>(ผลการดำเนินงานสัปดาห์ที่   1  ของเดือน เมษายน  ๒๕๖๖ )</t>
  </si>
  <si>
    <t>4.6 ผลิต/แปรรูปเป็นผลิตภัณฑ์อื่น ๆ</t>
  </si>
  <si>
    <t>ลงชื่อ..........สาวิตรี  โพธิมูล..........ผู้รายงาน</t>
  </si>
  <si>
    <t>(นางสาวสาวิตรี  โพธิมูล)</t>
  </si>
  <si>
    <t>ตำแหน่ง นักวิชาการส่งเสริมการเกษตร</t>
  </si>
  <si>
    <t>อำเภอบ้านหมอ จังหวัดสระบุรี</t>
  </si>
  <si>
    <t>79 หมู่บ้าน</t>
  </si>
  <si>
    <t>(ตำบลบ้านหมอ 12 หมู่, ตำบลบ้านครัว 11 หมู่, ตำบลบางโขมด  11 หมู่, ตำบลตลาดน้อย 8 หมู่, ตำบลสร่างโศก 9 หมู่, ตำบลโคกใหญ่ 6 หมู่, ตำบลไผ่ขวาง 7 หมู่, ตำบลหรเทพ 8 หมู่, ตำบลหนองบัว 7 หมู่)</t>
  </si>
  <si>
    <t>(ศพก.บางโขมด, ศดปช.บางโขมด, ศดปช.หรเทพ)</t>
  </si>
  <si>
    <t>(อำเภอบ้านหมอ)</t>
  </si>
  <si>
    <t>ลงชื่อ....................................................ผู้รายงาน</t>
  </si>
  <si>
    <t>(...........................................................................)</t>
  </si>
  <si>
    <t>ตำแหน่ง.............................................................</t>
  </si>
  <si>
    <t>อำเภอ พระพุทธบาท จังหวัดสระบุรี</t>
  </si>
  <si>
    <t>(ผลการดำเนินงานสัปดาห์ที่ 1  ของเดือน เมษายน  ๒๕๖๖ )</t>
  </si>
  <si>
    <t>ขุนโขลน,ธารเกษม,พระพุทธบาท, นายาว, พุคำจาน,พุกร่าง, เขาวง</t>
  </si>
  <si>
    <t>ลงชื่อ..........พรพิมล วิริยพัฒนานุกุล.........ผู้รายงาน</t>
  </si>
  <si>
    <t xml:space="preserve">            (นางสาวพรพิมล วิริยพัฒนานุกุล)</t>
  </si>
  <si>
    <t>ตำแหน่ง นักวิชาการส่งเสริมการเกษตรปฏิบัติการ</t>
  </si>
  <si>
    <t>การป้องกันและเฝ้าระวังการเผาเศษซากพืช และเศษวัสดุการเกษตรในพื้นที่เกษตร 2566</t>
  </si>
  <si>
    <t>รายงาน ณ วันที่ 5 เมษายน.66</t>
  </si>
  <si>
    <t>จังหวัด ....สระบุรี.....</t>
  </si>
  <si>
    <r>
      <t>สำนักงาน...</t>
    </r>
    <r>
      <rPr>
        <b/>
        <sz val="16"/>
        <rFont val="TH SarabunTHAI"/>
        <charset val="222"/>
      </rPr>
      <t>.เกษตรอำเภอมวกเหล็ก</t>
    </r>
    <r>
      <rPr>
        <b/>
        <sz val="16"/>
        <rFont val="TH SarabunTHAI"/>
        <family val="2"/>
      </rPr>
      <t>.....</t>
    </r>
  </si>
  <si>
    <t>(ผลการดำเนินงานสัปดาห์ที่…2...ของเดือน.. .เมษายน....2566... )</t>
  </si>
  <si>
    <t>ที่</t>
  </si>
  <si>
    <t>การบริหารจัดการ</t>
  </si>
  <si>
    <t>ประชุมวางแผนการปฏิบัติงานผ่านกลไก SCP/SCD</t>
  </si>
  <si>
    <t>1 ครั้ง</t>
  </si>
  <si>
    <t>จัดตั้งศูนย์อำนวยการ/กองสนับสนุน/คณะกรรมการ/คณะทำงาน
/ชุดปฏิบัติการ/ฯลฯ ที่เกี่ยวข้อง</t>
  </si>
  <si>
    <t>แห่ง/ศูนย์/คณะ/ชุด</t>
  </si>
  <si>
    <t>ความร่วมมือการป้องกันและเฝ้าระวังฯ จากภาคประชาชน
/เครือข่าย/อาสาสมัครฯลฯ</t>
  </si>
  <si>
    <t>ราย/กลุ่ม/เครือข่าย/หมู่บ้าน</t>
  </si>
  <si>
    <t>80 หมู่บ้าน</t>
  </si>
  <si>
    <t>(ตำบลมวกเหล็ก 13 หมู่ ,ตำบลมิตรภาพ 10 หมู่,ตำบลหนองย่างเสือ 14 หมู่,ตำบลซับสนุ่น 15 หมู่,ตำบลลำพญากลาง 18 หมู่,ตำบลลำสมพุง 10 หมู่</t>
  </si>
  <si>
    <t>จำนวน ศพก./ศดปช. ที่ร่วมดำเนินการ</t>
  </si>
  <si>
    <t>2 ศูนย์</t>
  </si>
  <si>
    <t>(ศพก.ซับสนุ่น,ศดปช.ซับสนุ่น)</t>
  </si>
  <si>
    <t>จัดทำแผนปฏิบัติการ/โครงการ/ประกาศ/คำสั่ง/ฯลฯ</t>
  </si>
  <si>
    <t>แผน/โครงการ/ฉบับ</t>
  </si>
  <si>
    <t xml:space="preserve"> -</t>
  </si>
  <si>
    <t>(โครงการส่งเสริมหยุดเผาในพื้นที่การเกษตร)</t>
  </si>
  <si>
    <t>จำนวนหน่วยงานภาคราชการที่ร่วมบูรณาการ</t>
  </si>
  <si>
    <t>จำนวนหน่วยงานภาคเอกชนที่ร่วมบูรณาการ</t>
  </si>
  <si>
    <t>การป้องกัน การสร้างการรับรู้ และการรณรงค์ประชาสัมพันธ์</t>
  </si>
  <si>
    <t>จัดอบรมถ่ายทอดความรู้/ประชุมชี้แจง ทำความเข้าใจกับชุมชน</t>
  </si>
  <si>
    <t>คาดการณ์ลดการเผาได้ จำนวน (ไร่)</t>
  </si>
  <si>
    <t>จัดงานรณรงค์ประชาสัมพันธ์/จัดนิทรรศการ</t>
  </si>
  <si>
    <t>ประชาสัมพันธ์ให้ความรู้ผ่านสื่อต่างๆ</t>
  </si>
  <si>
    <t>เอกสารเผยแพร่/สื่อสิ่งพิมพ์</t>
  </si>
  <si>
    <t>เล่ม/ฉบับ</t>
  </si>
  <si>
    <t>วิทยุ</t>
  </si>
  <si>
    <t>โทรทัศน์</t>
  </si>
  <si>
    <t>Internet/Facebook/Social media</t>
  </si>
  <si>
    <t>หอกระจายข่าว/วิทยุชุมชน</t>
  </si>
  <si>
    <t>ติดตั้งป้ายประชาสัมพันธ์</t>
  </si>
  <si>
    <t>จัดทำฐานเรียนรู้ด้านการหยุดเผา</t>
  </si>
  <si>
    <t>ออกพื้นที่ตรวจเยี่ยมเกษตรกร</t>
  </si>
  <si>
    <t>การดำเนินการเพื่อป้องกันการเผา การดำเนินการเชิงพื้นที่ และส่งเสริมการใช้เทคโนโลยีทดแทนการเผา</t>
  </si>
  <si>
    <t>ไถกลบตอซัง/ใช้สารย่อยสลาย</t>
  </si>
  <si>
    <t>ลดการเผาได้ จำนวน (ไร่)</t>
  </si>
  <si>
    <t>ผลิตปุ๋ยหมัก/อินทรีย์/พืชสด</t>
  </si>
  <si>
    <t>เพาะเห็ดฟาง</t>
  </si>
  <si>
    <t>ก้อน</t>
  </si>
  <si>
    <t>ตะกร้า</t>
  </si>
  <si>
    <t>ผลิตอาหารสัตว์/อัดฟางก้อน</t>
  </si>
  <si>
    <t>ผลิตวัสดุปลูก</t>
  </si>
  <si>
    <t>ผลิตถ่านอัดแท่ง</t>
  </si>
  <si>
    <t>ปลูกพืชทางเลือก เช่น ไม้ผล/ไม้ยืนต้น ทดแทน หรือแซมพื้นที่เพาะปลูก เป็นต้น</t>
  </si>
  <si>
    <t>ผลิตกระดาษ</t>
  </si>
  <si>
    <t>ส่งขายโรงไฟฟ้าชีวมวล</t>
  </si>
  <si>
    <t>4.10</t>
  </si>
  <si>
    <t>การส่งเสริมมาตราฐานการปฏิบัติทางการเกษตรที่ดี (GAP)</t>
  </si>
  <si>
    <t>4.11</t>
  </si>
  <si>
    <t>การส่งเสริมมาตรฐานเกษตรอินทรีย์</t>
  </si>
  <si>
    <t>4.12</t>
  </si>
  <si>
    <t>การใช้เครื่องจักรกลการเกษตรเก็บเกี่ยวอ้อยทดแทนการเผา</t>
  </si>
  <si>
    <t>4.13</t>
  </si>
  <si>
    <t>กำหนดกติกาชุมชน/สัตยาบันชุมชนปลอดการเผา</t>
  </si>
  <si>
    <t>4.14</t>
  </si>
  <si>
    <t>ทำแนวกันไฟป้องกันพื้นที่เพาะปลูก/พื้นที่ชุมชน</t>
  </si>
  <si>
    <t>การเฝ้าระวังพื้นที่เสี่ยง เฝ้าระวัง ติดตามสถานการณ์ และแก้ไขปัญหาการเผา</t>
  </si>
  <si>
    <t>นาข้าว</t>
  </si>
  <si>
    <t>ไร่ข้าวโพด</t>
  </si>
  <si>
    <t>ไร่อ้อย</t>
  </si>
  <si>
    <t>ป่า</t>
  </si>
  <si>
    <t>ริมถนน</t>
  </si>
  <si>
    <t>การแก้ไขปัญหา</t>
  </si>
  <si>
    <t>ดับไฟทันที</t>
  </si>
  <si>
    <t>แจ้งเหตุไปหน่วยงานที่เกี่ยวข้อง</t>
  </si>
  <si>
    <t>ประสาน/ทำความเข้าใจกับเจ้าของแปลง</t>
  </si>
  <si>
    <t>5.10</t>
  </si>
  <si>
    <t>ปฏิบัติร่วมกับอาสาสมัครความร่วมมือในการป้องกันและควบคุมไฟ</t>
  </si>
  <si>
    <t>5.11</t>
  </si>
  <si>
    <t>ชุดปฏิบัติการเคลื่อนที่เร็วออกตรวจพื้นที่</t>
  </si>
  <si>
    <t>มาตรการ/กิจกรรม/โครงการ อื่นๆ (นอกเหนือจากข้อ 1 – 5)</t>
  </si>
  <si>
    <t>...............................................................................................................................................................................................................</t>
  </si>
  <si>
    <t>ปัญหา อุปสรรค ของการดำเนินงาน</t>
  </si>
  <si>
    <t>ข้อเสนอแนะ/แนวทางในการปรับปรุงการดำเนินการ</t>
  </si>
  <si>
    <t>................................................................................................................................................................................................................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</si>
  <si>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.................................................................................................................................................................................................................</t>
  </si>
  <si>
    <t xml:space="preserve">     ลงชื่อ  กันณพงศ์ พูลสวัสดิ์</t>
  </si>
  <si>
    <t xml:space="preserve">         (นายกันณพงศ์  พูลสวัสดิ์)</t>
  </si>
  <si>
    <t xml:space="preserve">    ตำแหน่ง นักวิชาการส่งเสริมการเกษตร</t>
  </si>
  <si>
    <t>รายงาน ณ วันที่  5  เมษายน 2566</t>
  </si>
  <si>
    <t>อำเภอ เมืองสระบุรี  จังหวัดสระบุรี</t>
  </si>
  <si>
    <t>(ผลการดำเนินงานสัปดาห์ที่....1....... (1,2,3,4) ของเดือน ...เมษายน...... )</t>
  </si>
  <si>
    <t>ต.ดาวเรือง ต.นาโฉง อ.เมืองสระบุรี</t>
  </si>
  <si>
    <t>ลงชื่อ................................................................ผู้รายงาน</t>
  </si>
  <si>
    <t xml:space="preserve">            (นางสาวภัคจิรา  เกลี้ยงทองคำ)</t>
  </si>
  <si>
    <r>
      <rPr>
        <b/>
        <sz val="16"/>
        <color indexed="8"/>
        <rFont val="TH SarabunIT๙"/>
        <family val="2"/>
      </rPr>
      <t>หมายเหตุ</t>
    </r>
    <r>
      <rPr>
        <sz val="16"/>
        <color indexed="8"/>
        <rFont val="TH SarabunIT๙"/>
        <family val="2"/>
      </rPr>
      <t xml:space="preserve">  ภาพประกอบการประชาสัมพันธ์ (หยุดเผา)</t>
    </r>
  </si>
  <si>
    <t xml:space="preserve"> - ประชาสัมพันธ์หยุดเผาใน Fb สำนักงานเกษตรอำเภอเมืองสระบุรี</t>
  </si>
  <si>
    <t>รายงาน ณ วันที่ ….....5 เมษายน 2566.............................................</t>
  </si>
  <si>
    <t>จังหวัด ....สระบุรี.............................</t>
  </si>
  <si>
    <t>สำนักงาน....เกษตรอำเภอวังม่วง................... (เกษตรอำเภอ,เกษตรจังหวัด,ศูนย์)</t>
  </si>
  <si>
    <t>(ผลการดำเนินงานสัปดาห์ที่.......1............ ของเดือน ..เมษายน..2566... )</t>
  </si>
  <si>
    <t>31 หมู่บ้าน</t>
  </si>
  <si>
    <t>ศพก./ศดปช.</t>
  </si>
  <si>
    <t>..............................................................................................................................................................................................................</t>
  </si>
  <si>
    <t>ลงชื่อ....กุลฐิณัชตา..คมมั่น.......................ผู้รายงาน</t>
  </si>
  <si>
    <t>( นางสาวกุลฐิณัชตา คมมั่น)</t>
  </si>
  <si>
    <t>การป้องกันและเฝ้าระวังการเผาเศษซากพืช และเศษวัสดุการเกษตรในพื้นที่เกษตร 2565</t>
  </si>
  <si>
    <t>สำนักงานเกษตรอำเภอวิหารแดง</t>
  </si>
  <si>
    <t>ผลการดำเนินงานสัปดาห์ที่ 1 ของเดือน เมษายน 2566</t>
  </si>
  <si>
    <t>ผู้ใหญ่บ้าน/กำนัน/พัฒนาที่ดิน</t>
  </si>
  <si>
    <t>ทุกตำบล</t>
  </si>
  <si>
    <t>(วิหารแดง/คลองเรือ)</t>
  </si>
  <si>
    <t>(คลองเรือ/หนองหมู)</t>
  </si>
  <si>
    <t>ลงชื่อ อภิญญา  ศรีวิไล ผู้รายงาน</t>
  </si>
  <si>
    <t>(นางสาวอภิญญา  ศรีวิไล)</t>
  </si>
  <si>
    <t>รายงาน ณ วันที่ ๕ เมษายน  ๒๕๖๖</t>
  </si>
  <si>
    <t>อำเภอเสาไห้  จังหวัดสระบุรี</t>
  </si>
  <si>
    <t>(ผลการดำเนินงานสัปดาห์ที่   ๑  ของเดือน เมษายน  ๒๕๖๖ )</t>
  </si>
  <si>
    <t xml:space="preserve">      ลงชื่อ.........ชาญชัย โฉมงาม...........ผู้รายงาน</t>
  </si>
  <si>
    <t xml:space="preserve"> (นายชาญชัย โฉมงาม)</t>
  </si>
  <si>
    <t>ตำแหน่ง นักวิชาการส่งเสริมการเกษตรชำนาญการ</t>
  </si>
  <si>
    <t>รายงาน ณ วันที่   ๕ เมษายน  ๒๕๖๖</t>
  </si>
  <si>
    <t>อำเภอหนองแซง  จังหวัดสระบุรี</t>
  </si>
  <si>
    <t>๖๙ หมู่บ้าน</t>
  </si>
  <si>
    <t>ลงชื่อ..........นิตยา  ตันวัฒนวิทย์..........ผู้รายงาน</t>
  </si>
  <si>
    <t xml:space="preserve">            (นางสาวนิตยา ตันวัฒนวิทย์)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</si>
</sst>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(* #,##0.00_);_(* \(#,##0.00\);_(* &quot;-&quot;??_);_(@_)"/>
    <numFmt numFmtId="188" formatCode="[$-D00041E]0"/>
    <numFmt numFmtId="189" formatCode="[$-D00041E]#,##0"/>
    <numFmt numFmtId="190" formatCode="_(* #,##0_);_(* \(#,##0\);_(* &quot;-&quot;??_);_(@_)"/>
  </numFmts>
  <fonts count="47">
    <font>
      <sz val="11"/>
      <color rgb="FF000000"/>
      <name val="Calibri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6"/>
      <color rgb="FF000000"/>
      <name val="TH SarabunIT๙"/>
      <family val="2"/>
    </font>
    <font>
      <sz val="11"/>
      <color rgb="FF000000"/>
      <name val="TH SarabunIT๙"/>
      <family val="2"/>
    </font>
    <font>
      <sz val="16"/>
      <color rgb="FF000000"/>
      <name val="TH SarabunIT๙"/>
      <family val="2"/>
    </font>
    <font>
      <sz val="11"/>
      <name val="TH SarabunIT๙"/>
      <family val="2"/>
    </font>
    <font>
      <b/>
      <u/>
      <sz val="16"/>
      <color rgb="FF000000"/>
      <name val="TH SarabunIT๙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scheme val="minor"/>
    </font>
    <font>
      <b/>
      <sz val="16"/>
      <color rgb="FF000000"/>
      <name val="TH SarabunPSK"/>
      <family val="2"/>
    </font>
    <font>
      <sz val="11"/>
      <color rgb="FF000000"/>
      <name val="TH SarabunPSK"/>
      <family val="2"/>
    </font>
    <font>
      <sz val="16"/>
      <color rgb="FF000000"/>
      <name val="TH SarabunPSK"/>
      <family val="2"/>
    </font>
    <font>
      <sz val="11"/>
      <name val="TH SarabunPSK"/>
      <family val="2"/>
    </font>
    <font>
      <b/>
      <sz val="16"/>
      <name val="TH SarabunTHAI"/>
      <family val="2"/>
    </font>
    <font>
      <sz val="16"/>
      <name val="TH SarabunTHAI"/>
      <family val="2"/>
    </font>
    <font>
      <b/>
      <sz val="16"/>
      <name val="TH SarabunTHAI"/>
      <charset val="222"/>
    </font>
    <font>
      <sz val="16"/>
      <color rgb="FFFF0000"/>
      <name val="TH SarabunTHAI"/>
      <family val="2"/>
    </font>
    <font>
      <b/>
      <sz val="15"/>
      <name val="TH SarabunTHAI"/>
      <family val="2"/>
    </font>
    <font>
      <b/>
      <sz val="14"/>
      <name val="TH SarabunTHAI"/>
      <family val="2"/>
    </font>
    <font>
      <sz val="15"/>
      <name val="TH SarabunTHAI"/>
      <family val="2"/>
    </font>
    <font>
      <b/>
      <sz val="16"/>
      <color indexed="8"/>
      <name val="TH SarabunIT๙"/>
      <family val="2"/>
    </font>
    <font>
      <sz val="16"/>
      <color indexed="8"/>
      <name val="TH SarabunIT๙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15"/>
      <name val="TH SarabunPSK"/>
      <family val="2"/>
    </font>
    <font>
      <b/>
      <sz val="14"/>
      <name val="TH SarabunPSK"/>
      <family val="2"/>
    </font>
    <font>
      <sz val="15"/>
      <name val="TH SarabunPSK"/>
      <family val="2"/>
    </font>
    <font>
      <sz val="14"/>
      <color rgb="FF000000"/>
      <name val="TH SarabunIT๙"/>
      <family val="2"/>
    </font>
    <font>
      <sz val="16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3">
    <xf numFmtId="0" fontId="0" fillId="0" borderId="0"/>
    <xf numFmtId="0" fontId="13" fillId="0" borderId="0"/>
    <xf numFmtId="187" fontId="19" fillId="0" borderId="0" applyFont="0" applyFill="0" applyBorder="0" applyAlignment="0" applyProtection="0"/>
    <xf numFmtId="0" fontId="12" fillId="0" borderId="0"/>
    <xf numFmtId="0" fontId="11" fillId="0" borderId="0"/>
    <xf numFmtId="0" fontId="19" fillId="0" borderId="0"/>
    <xf numFmtId="0" fontId="20" fillId="0" borderId="0"/>
    <xf numFmtId="0" fontId="10" fillId="0" borderId="0"/>
    <xf numFmtId="0" fontId="22" fillId="0" borderId="0"/>
    <xf numFmtId="187" fontId="21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24" fillId="0" borderId="0"/>
    <xf numFmtId="187" fontId="23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26" fillId="0" borderId="0"/>
    <xf numFmtId="187" fontId="25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285">
    <xf numFmtId="0" fontId="0" fillId="0" borderId="0" xfId="0"/>
    <xf numFmtId="0" fontId="16" fillId="0" borderId="0" xfId="0" applyFont="1"/>
    <xf numFmtId="0" fontId="15" fillId="0" borderId="0" xfId="0" applyFont="1"/>
    <xf numFmtId="0" fontId="16" fillId="0" borderId="0" xfId="0" applyFont="1" applyAlignment="1">
      <alignment wrapText="1"/>
    </xf>
    <xf numFmtId="0" fontId="14" fillId="2" borderId="1" xfId="0" applyFont="1" applyFill="1" applyBorder="1"/>
    <xf numFmtId="0" fontId="16" fillId="2" borderId="1" xfId="0" applyFont="1" applyFill="1" applyBorder="1"/>
    <xf numFmtId="0" fontId="14" fillId="2" borderId="2" xfId="0" applyFont="1" applyFill="1" applyBorder="1"/>
    <xf numFmtId="0" fontId="16" fillId="2" borderId="4" xfId="0" applyFont="1" applyFill="1" applyBorder="1"/>
    <xf numFmtId="0" fontId="16" fillId="2" borderId="1" xfId="0" applyFont="1" applyFill="1" applyBorder="1" applyAlignment="1">
      <alignment wrapText="1"/>
    </xf>
    <xf numFmtId="0" fontId="16" fillId="2" borderId="2" xfId="0" applyFont="1" applyFill="1" applyBorder="1"/>
    <xf numFmtId="0" fontId="16" fillId="2" borderId="0" xfId="0" applyFont="1" applyFill="1"/>
    <xf numFmtId="0" fontId="16" fillId="2" borderId="5" xfId="0" applyFont="1" applyFill="1" applyBorder="1"/>
    <xf numFmtId="0" fontId="16" fillId="2" borderId="6" xfId="0" applyFont="1" applyFill="1" applyBorder="1"/>
    <xf numFmtId="0" fontId="16" fillId="2" borderId="8" xfId="0" applyFont="1" applyFill="1" applyBorder="1"/>
    <xf numFmtId="0" fontId="16" fillId="2" borderId="7" xfId="0" applyFont="1" applyFill="1" applyBorder="1"/>
    <xf numFmtId="0" fontId="14" fillId="2" borderId="8" xfId="0" applyFont="1" applyFill="1" applyBorder="1"/>
    <xf numFmtId="0" fontId="16" fillId="2" borderId="10" xfId="0" applyFont="1" applyFill="1" applyBorder="1"/>
    <xf numFmtId="0" fontId="16" fillId="2" borderId="3" xfId="0" applyFont="1" applyFill="1" applyBorder="1"/>
    <xf numFmtId="0" fontId="16" fillId="2" borderId="0" xfId="0" applyFont="1" applyFill="1" applyAlignment="1">
      <alignment vertical="top"/>
    </xf>
    <xf numFmtId="0" fontId="16" fillId="2" borderId="11" xfId="0" applyFont="1" applyFill="1" applyBorder="1"/>
    <xf numFmtId="0" fontId="16" fillId="2" borderId="9" xfId="0" applyFont="1" applyFill="1" applyBorder="1"/>
    <xf numFmtId="0" fontId="18" fillId="2" borderId="11" xfId="0" applyFont="1" applyFill="1" applyBorder="1"/>
    <xf numFmtId="0" fontId="16" fillId="2" borderId="12" xfId="0" applyFont="1" applyFill="1" applyBorder="1"/>
    <xf numFmtId="0" fontId="16" fillId="2" borderId="13" xfId="0" applyFont="1" applyFill="1" applyBorder="1"/>
    <xf numFmtId="0" fontId="14" fillId="2" borderId="0" xfId="0" applyFont="1" applyFill="1"/>
    <xf numFmtId="0" fontId="14" fillId="2" borderId="1" xfId="0" applyFont="1" applyFill="1" applyBorder="1" applyAlignment="1">
      <alignment horizontal="center"/>
    </xf>
    <xf numFmtId="3" fontId="16" fillId="2" borderId="2" xfId="0" applyNumberFormat="1" applyFont="1" applyFill="1" applyBorder="1"/>
    <xf numFmtId="3" fontId="16" fillId="2" borderId="1" xfId="0" applyNumberFormat="1" applyFont="1" applyFill="1" applyBorder="1"/>
    <xf numFmtId="0" fontId="16" fillId="2" borderId="14" xfId="0" applyFont="1" applyFill="1" applyBorder="1"/>
    <xf numFmtId="3" fontId="16" fillId="2" borderId="14" xfId="0" applyNumberFormat="1" applyFont="1" applyFill="1" applyBorder="1"/>
    <xf numFmtId="0" fontId="17" fillId="2" borderId="3" xfId="0" applyFont="1" applyFill="1" applyBorder="1"/>
    <xf numFmtId="0" fontId="17" fillId="2" borderId="4" xfId="0" applyFont="1" applyFill="1" applyBorder="1"/>
    <xf numFmtId="0" fontId="14" fillId="2" borderId="0" xfId="0" applyFont="1" applyFill="1"/>
    <xf numFmtId="0" fontId="15" fillId="2" borderId="0" xfId="0" applyFont="1" applyFill="1"/>
    <xf numFmtId="0" fontId="14" fillId="2" borderId="2" xfId="0" applyFont="1" applyFill="1" applyBorder="1"/>
    <xf numFmtId="0" fontId="17" fillId="2" borderId="3" xfId="0" applyFont="1" applyFill="1" applyBorder="1"/>
    <xf numFmtId="0" fontId="17" fillId="2" borderId="4" xfId="0" applyFont="1" applyFill="1" applyBorder="1"/>
    <xf numFmtId="0" fontId="14" fillId="2" borderId="0" xfId="0" applyFont="1" applyFill="1" applyAlignment="1">
      <alignment horizontal="center" vertical="center"/>
    </xf>
    <xf numFmtId="0" fontId="16" fillId="2" borderId="12" xfId="0" applyFont="1" applyFill="1" applyBorder="1" applyAlignment="1">
      <alignment horizontal="center" vertical="top"/>
    </xf>
    <xf numFmtId="0" fontId="14" fillId="0" borderId="0" xfId="18" applyFont="1" applyAlignment="1">
      <alignment horizontal="center"/>
    </xf>
    <xf numFmtId="0" fontId="15" fillId="0" borderId="0" xfId="18" applyFont="1"/>
    <xf numFmtId="0" fontId="16" fillId="0" borderId="0" xfId="18" applyFont="1"/>
    <xf numFmtId="0" fontId="15" fillId="0" borderId="0" xfId="18" applyFont="1"/>
    <xf numFmtId="0" fontId="16" fillId="0" borderId="12" xfId="18" applyFont="1" applyBorder="1" applyAlignment="1">
      <alignment horizontal="center"/>
    </xf>
    <xf numFmtId="0" fontId="17" fillId="0" borderId="12" xfId="18" applyFont="1" applyBorder="1"/>
    <xf numFmtId="0" fontId="14" fillId="0" borderId="1" xfId="18" applyFont="1" applyBorder="1"/>
    <xf numFmtId="0" fontId="16" fillId="0" borderId="1" xfId="18" applyFont="1" applyBorder="1"/>
    <xf numFmtId="0" fontId="16" fillId="0" borderId="1" xfId="18" applyFont="1" applyBorder="1" applyAlignment="1">
      <alignment horizontal="center"/>
    </xf>
    <xf numFmtId="0" fontId="14" fillId="0" borderId="2" xfId="18" applyFont="1" applyBorder="1"/>
    <xf numFmtId="0" fontId="17" fillId="0" borderId="3" xfId="18" applyFont="1" applyBorder="1"/>
    <xf numFmtId="0" fontId="17" fillId="0" borderId="4" xfId="18" applyFont="1" applyBorder="1"/>
    <xf numFmtId="0" fontId="16" fillId="0" borderId="4" xfId="18" applyFont="1" applyBorder="1"/>
    <xf numFmtId="0" fontId="16" fillId="0" borderId="1" xfId="18" applyFont="1" applyBorder="1" applyAlignment="1">
      <alignment wrapText="1"/>
    </xf>
    <xf numFmtId="0" fontId="16" fillId="0" borderId="2" xfId="18" applyFont="1" applyBorder="1"/>
    <xf numFmtId="0" fontId="16" fillId="0" borderId="0" xfId="18" applyFont="1" applyAlignment="1">
      <alignment wrapText="1"/>
    </xf>
    <xf numFmtId="0" fontId="16" fillId="0" borderId="0" xfId="18" applyFont="1"/>
    <xf numFmtId="0" fontId="16" fillId="0" borderId="5" xfId="18" applyFont="1" applyBorder="1"/>
    <xf numFmtId="0" fontId="16" fillId="0" borderId="6" xfId="18" applyFont="1" applyBorder="1"/>
    <xf numFmtId="0" fontId="16" fillId="0" borderId="8" xfId="18" applyFont="1" applyBorder="1"/>
    <xf numFmtId="0" fontId="16" fillId="0" borderId="7" xfId="18" applyFont="1" applyBorder="1"/>
    <xf numFmtId="0" fontId="14" fillId="0" borderId="8" xfId="18" applyFont="1" applyBorder="1"/>
    <xf numFmtId="0" fontId="16" fillId="0" borderId="10" xfId="18" applyFont="1" applyBorder="1"/>
    <xf numFmtId="0" fontId="16" fillId="0" borderId="3" xfId="18" applyFont="1" applyBorder="1"/>
    <xf numFmtId="0" fontId="16" fillId="0" borderId="9" xfId="18" applyFont="1" applyBorder="1"/>
    <xf numFmtId="0" fontId="16" fillId="0" borderId="11" xfId="18" applyFont="1" applyBorder="1"/>
    <xf numFmtId="0" fontId="16" fillId="0" borderId="8" xfId="18" applyFont="1" applyBorder="1" applyAlignment="1">
      <alignment wrapText="1"/>
    </xf>
    <xf numFmtId="0" fontId="14" fillId="0" borderId="2" xfId="18" applyFont="1" applyBorder="1"/>
    <xf numFmtId="0" fontId="16" fillId="0" borderId="12" xfId="18" applyFont="1" applyBorder="1"/>
    <xf numFmtId="0" fontId="16" fillId="0" borderId="13" xfId="18" applyFont="1" applyBorder="1"/>
    <xf numFmtId="0" fontId="14" fillId="0" borderId="0" xfId="18" applyFont="1"/>
    <xf numFmtId="0" fontId="16" fillId="0" borderId="0" xfId="18" applyFont="1" applyAlignment="1">
      <alignment vertical="top"/>
    </xf>
    <xf numFmtId="0" fontId="14" fillId="0" borderId="0" xfId="18" applyFont="1"/>
    <xf numFmtId="0" fontId="16" fillId="2" borderId="4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88" fontId="1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188" fontId="16" fillId="2" borderId="2" xfId="0" applyNumberFormat="1" applyFont="1" applyFill="1" applyBorder="1" applyAlignment="1">
      <alignment horizontal="center"/>
    </xf>
    <xf numFmtId="0" fontId="16" fillId="2" borderId="0" xfId="0" applyFont="1" applyFill="1"/>
    <xf numFmtId="0" fontId="16" fillId="2" borderId="14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vertical="top"/>
    </xf>
    <xf numFmtId="188" fontId="16" fillId="2" borderId="14" xfId="0" applyNumberFormat="1" applyFont="1" applyFill="1" applyBorder="1" applyAlignment="1">
      <alignment horizontal="center"/>
    </xf>
    <xf numFmtId="189" fontId="16" fillId="2" borderId="2" xfId="0" applyNumberFormat="1" applyFont="1" applyFill="1" applyBorder="1" applyAlignment="1">
      <alignment horizontal="center"/>
    </xf>
    <xf numFmtId="189" fontId="16" fillId="2" borderId="14" xfId="0" applyNumberFormat="1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 vertical="top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7" fillId="0" borderId="0" xfId="18" applyFont="1" applyAlignment="1">
      <alignment horizontal="center"/>
    </xf>
    <xf numFmtId="0" fontId="28" fillId="0" borderId="0" xfId="18" applyFont="1"/>
    <xf numFmtId="0" fontId="29" fillId="0" borderId="0" xfId="18" applyFont="1"/>
    <xf numFmtId="0" fontId="28" fillId="0" borderId="0" xfId="18" applyFont="1"/>
    <xf numFmtId="0" fontId="29" fillId="0" borderId="12" xfId="18" applyFont="1" applyBorder="1" applyAlignment="1">
      <alignment horizontal="center"/>
    </xf>
    <xf numFmtId="0" fontId="30" fillId="0" borderId="12" xfId="18" applyFont="1" applyBorder="1"/>
    <xf numFmtId="0" fontId="27" fillId="0" borderId="1" xfId="18" applyFont="1" applyBorder="1"/>
    <xf numFmtId="0" fontId="29" fillId="0" borderId="1" xfId="18" applyFont="1" applyBorder="1"/>
    <xf numFmtId="0" fontId="29" fillId="0" borderId="1" xfId="18" applyFont="1" applyBorder="1" applyAlignment="1">
      <alignment horizontal="center"/>
    </xf>
    <xf numFmtId="0" fontId="27" fillId="0" borderId="2" xfId="18" applyFont="1" applyBorder="1"/>
    <xf numFmtId="0" fontId="30" fillId="0" borderId="3" xfId="18" applyFont="1" applyBorder="1"/>
    <xf numFmtId="0" fontId="30" fillId="0" borderId="4" xfId="18" applyFont="1" applyBorder="1"/>
    <xf numFmtId="0" fontId="29" fillId="0" borderId="4" xfId="18" applyFont="1" applyBorder="1"/>
    <xf numFmtId="0" fontId="29" fillId="0" borderId="1" xfId="18" applyFont="1" applyBorder="1" applyAlignment="1">
      <alignment wrapText="1"/>
    </xf>
    <xf numFmtId="0" fontId="29" fillId="0" borderId="2" xfId="18" applyFont="1" applyBorder="1" applyAlignment="1">
      <alignment horizontal="center"/>
    </xf>
    <xf numFmtId="0" fontId="29" fillId="0" borderId="0" xfId="18" applyFont="1" applyAlignment="1">
      <alignment wrapText="1"/>
    </xf>
    <xf numFmtId="0" fontId="29" fillId="0" borderId="2" xfId="18" applyFont="1" applyBorder="1"/>
    <xf numFmtId="0" fontId="29" fillId="0" borderId="0" xfId="18" applyFont="1"/>
    <xf numFmtId="0" fontId="29" fillId="0" borderId="5" xfId="18" applyFont="1" applyBorder="1"/>
    <xf numFmtId="0" fontId="29" fillId="0" borderId="6" xfId="18" applyFont="1" applyBorder="1"/>
    <xf numFmtId="0" fontId="29" fillId="0" borderId="8" xfId="18" applyFont="1" applyBorder="1"/>
    <xf numFmtId="0" fontId="29" fillId="0" borderId="7" xfId="18" applyFont="1" applyBorder="1"/>
    <xf numFmtId="0" fontId="27" fillId="0" borderId="8" xfId="18" applyFont="1" applyBorder="1"/>
    <xf numFmtId="0" fontId="29" fillId="0" borderId="10" xfId="18" applyFont="1" applyBorder="1"/>
    <xf numFmtId="0" fontId="29" fillId="0" borderId="3" xfId="18" applyFont="1" applyBorder="1"/>
    <xf numFmtId="0" fontId="29" fillId="0" borderId="0" xfId="18" applyFont="1" applyAlignment="1">
      <alignment vertical="top"/>
    </xf>
    <xf numFmtId="0" fontId="29" fillId="0" borderId="3" xfId="18" applyFont="1" applyBorder="1" applyAlignment="1">
      <alignment vertical="top"/>
    </xf>
    <xf numFmtId="0" fontId="29" fillId="0" borderId="9" xfId="18" applyFont="1" applyBorder="1"/>
    <xf numFmtId="0" fontId="29" fillId="0" borderId="11" xfId="18" applyFont="1" applyBorder="1"/>
    <xf numFmtId="0" fontId="29" fillId="0" borderId="8" xfId="18" applyFont="1" applyBorder="1" applyAlignment="1">
      <alignment wrapText="1"/>
    </xf>
    <xf numFmtId="0" fontId="27" fillId="0" borderId="2" xfId="18" applyFont="1" applyBorder="1"/>
    <xf numFmtId="0" fontId="29" fillId="0" borderId="15" xfId="18" applyFont="1" applyBorder="1"/>
    <xf numFmtId="0" fontId="29" fillId="0" borderId="16" xfId="18" applyFont="1" applyBorder="1"/>
    <xf numFmtId="0" fontId="29" fillId="0" borderId="12" xfId="18" applyFont="1" applyBorder="1"/>
    <xf numFmtId="0" fontId="29" fillId="0" borderId="13" xfId="18" applyFont="1" applyBorder="1"/>
    <xf numFmtId="0" fontId="27" fillId="0" borderId="0" xfId="18" applyFont="1"/>
    <xf numFmtId="0" fontId="27" fillId="0" borderId="0" xfId="18" applyFont="1"/>
    <xf numFmtId="188" fontId="16" fillId="2" borderId="17" xfId="0" applyNumberFormat="1" applyFont="1" applyFill="1" applyBorder="1" applyAlignment="1">
      <alignment horizontal="center"/>
    </xf>
    <xf numFmtId="189" fontId="16" fillId="2" borderId="17" xfId="0" applyNumberFormat="1" applyFont="1" applyFill="1" applyBorder="1" applyAlignment="1">
      <alignment horizontal="center"/>
    </xf>
    <xf numFmtId="188" fontId="16" fillId="2" borderId="18" xfId="0" applyNumberFormat="1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2" fillId="0" borderId="0" xfId="0" applyFont="1"/>
    <xf numFmtId="0" fontId="33" fillId="0" borderId="12" xfId="0" applyFont="1" applyBorder="1" applyAlignment="1">
      <alignment horizontal="center"/>
    </xf>
    <xf numFmtId="0" fontId="34" fillId="0" borderId="12" xfId="0" applyFont="1" applyBorder="1"/>
    <xf numFmtId="0" fontId="35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6" fillId="0" borderId="1" xfId="0" applyFont="1" applyBorder="1"/>
    <xf numFmtId="0" fontId="31" fillId="0" borderId="2" xfId="0" applyFont="1" applyBorder="1"/>
    <xf numFmtId="0" fontId="31" fillId="0" borderId="3" xfId="0" applyFont="1" applyBorder="1"/>
    <xf numFmtId="0" fontId="31" fillId="0" borderId="4" xfId="0" applyFont="1" applyBorder="1"/>
    <xf numFmtId="0" fontId="31" fillId="0" borderId="0" xfId="0" applyFont="1"/>
    <xf numFmtId="0" fontId="37" fillId="0" borderId="1" xfId="0" applyFont="1" applyBorder="1" applyAlignment="1">
      <alignment horizontal="center"/>
    </xf>
    <xf numFmtId="0" fontId="32" fillId="0" borderId="1" xfId="0" applyFont="1" applyBorder="1"/>
    <xf numFmtId="0" fontId="32" fillId="0" borderId="1" xfId="0" applyFont="1" applyBorder="1" applyAlignment="1">
      <alignment horizontal="left"/>
    </xf>
    <xf numFmtId="0" fontId="32" fillId="0" borderId="1" xfId="0" applyFont="1" applyBorder="1" applyAlignment="1">
      <alignment wrapText="1"/>
    </xf>
    <xf numFmtId="0" fontId="37" fillId="0" borderId="0" xfId="0" applyFont="1" applyAlignment="1">
      <alignment horizontal="center"/>
    </xf>
    <xf numFmtId="0" fontId="32" fillId="0" borderId="16" xfId="0" applyFont="1" applyBorder="1"/>
    <xf numFmtId="0" fontId="37" fillId="0" borderId="5" xfId="0" applyFont="1" applyBorder="1" applyAlignment="1">
      <alignment horizontal="center"/>
    </xf>
    <xf numFmtId="0" fontId="32" fillId="0" borderId="5" xfId="0" applyFont="1" applyBorder="1"/>
    <xf numFmtId="0" fontId="37" fillId="0" borderId="6" xfId="0" applyFont="1" applyBorder="1" applyAlignment="1">
      <alignment horizontal="center"/>
    </xf>
    <xf numFmtId="0" fontId="32" fillId="0" borderId="6" xfId="0" applyFont="1" applyBorder="1"/>
    <xf numFmtId="0" fontId="37" fillId="0" borderId="7" xfId="0" applyFont="1" applyBorder="1" applyAlignment="1">
      <alignment horizontal="center"/>
    </xf>
    <xf numFmtId="0" fontId="32" fillId="0" borderId="7" xfId="0" applyFont="1" applyBorder="1"/>
    <xf numFmtId="0" fontId="32" fillId="0" borderId="8" xfId="0" applyFont="1" applyBorder="1"/>
    <xf numFmtId="0" fontId="32" fillId="0" borderId="3" xfId="0" applyFont="1" applyBorder="1"/>
    <xf numFmtId="0" fontId="32" fillId="0" borderId="4" xfId="0" applyFont="1" applyBorder="1"/>
    <xf numFmtId="0" fontId="31" fillId="0" borderId="8" xfId="0" applyFont="1" applyBorder="1"/>
    <xf numFmtId="0" fontId="31" fillId="0" borderId="10" xfId="0" applyFont="1" applyBorder="1"/>
    <xf numFmtId="0" fontId="31" fillId="0" borderId="15" xfId="0" applyFont="1" applyBorder="1"/>
    <xf numFmtId="0" fontId="32" fillId="0" borderId="0" xfId="0" applyFont="1" applyAlignment="1">
      <alignment vertical="top"/>
    </xf>
    <xf numFmtId="0" fontId="32" fillId="0" borderId="16" xfId="0" applyFont="1" applyBorder="1" applyAlignment="1">
      <alignment vertical="top"/>
    </xf>
    <xf numFmtId="0" fontId="32" fillId="0" borderId="11" xfId="0" applyFont="1" applyBorder="1"/>
    <xf numFmtId="0" fontId="32" fillId="0" borderId="9" xfId="0" applyFont="1" applyBorder="1"/>
    <xf numFmtId="3" fontId="32" fillId="0" borderId="1" xfId="0" applyNumberFormat="1" applyFont="1" applyBorder="1"/>
    <xf numFmtId="0" fontId="32" fillId="0" borderId="8" xfId="0" applyFont="1" applyBorder="1" applyAlignment="1">
      <alignment wrapText="1"/>
    </xf>
    <xf numFmtId="0" fontId="37" fillId="0" borderId="1" xfId="0" quotePrefix="1" applyFont="1" applyBorder="1" applyAlignment="1">
      <alignment horizontal="center"/>
    </xf>
    <xf numFmtId="0" fontId="32" fillId="0" borderId="1" xfId="0" applyFont="1" applyBorder="1" applyAlignment="1">
      <alignment horizontal="right"/>
    </xf>
    <xf numFmtId="0" fontId="31" fillId="0" borderId="2" xfId="0" applyFont="1" applyBorder="1"/>
    <xf numFmtId="0" fontId="31" fillId="0" borderId="3" xfId="0" applyFont="1" applyBorder="1"/>
    <xf numFmtId="0" fontId="31" fillId="0" borderId="4" xfId="0" applyFont="1" applyBorder="1"/>
    <xf numFmtId="0" fontId="32" fillId="0" borderId="2" xfId="0" applyFont="1" applyBorder="1"/>
    <xf numFmtId="0" fontId="35" fillId="0" borderId="0" xfId="0" applyFont="1" applyAlignment="1">
      <alignment horizontal="center"/>
    </xf>
    <xf numFmtId="0" fontId="37" fillId="0" borderId="0" xfId="0" applyFont="1"/>
    <xf numFmtId="0" fontId="32" fillId="0" borderId="0" xfId="0" applyFont="1" applyAlignment="1">
      <alignment horizontal="center"/>
    </xf>
    <xf numFmtId="0" fontId="16" fillId="0" borderId="3" xfId="18" applyFont="1" applyBorder="1" applyAlignment="1">
      <alignment vertical="top"/>
    </xf>
    <xf numFmtId="188" fontId="16" fillId="2" borderId="2" xfId="18" applyNumberFormat="1" applyFont="1" applyFill="1" applyBorder="1" applyAlignment="1">
      <alignment horizontal="center"/>
    </xf>
    <xf numFmtId="188" fontId="16" fillId="2" borderId="14" xfId="18" applyNumberFormat="1" applyFont="1" applyFill="1" applyBorder="1" applyAlignment="1">
      <alignment horizontal="center"/>
    </xf>
    <xf numFmtId="189" fontId="16" fillId="2" borderId="2" xfId="18" applyNumberFormat="1" applyFont="1" applyFill="1" applyBorder="1" applyAlignment="1">
      <alignment horizontal="center"/>
    </xf>
    <xf numFmtId="0" fontId="16" fillId="2" borderId="2" xfId="18" applyFont="1" applyFill="1" applyBorder="1" applyAlignment="1">
      <alignment horizontal="center"/>
    </xf>
    <xf numFmtId="0" fontId="16" fillId="2" borderId="14" xfId="18" applyFont="1" applyFill="1" applyBorder="1" applyAlignment="1">
      <alignment horizontal="center"/>
    </xf>
    <xf numFmtId="0" fontId="16" fillId="0" borderId="2" xfId="18" applyFont="1" applyBorder="1" applyAlignment="1">
      <alignment horizontal="center"/>
    </xf>
    <xf numFmtId="0" fontId="16" fillId="0" borderId="14" xfId="18" applyFont="1" applyBorder="1" applyAlignment="1">
      <alignment horizontal="center"/>
    </xf>
    <xf numFmtId="0" fontId="16" fillId="0" borderId="15" xfId="18" applyFont="1" applyBorder="1"/>
    <xf numFmtId="0" fontId="16" fillId="0" borderId="16" xfId="18" applyFont="1" applyBorder="1"/>
    <xf numFmtId="0" fontId="16" fillId="0" borderId="19" xfId="18" applyFont="1" applyBorder="1"/>
    <xf numFmtId="0" fontId="16" fillId="0" borderId="20" xfId="18" applyFont="1" applyBorder="1" applyAlignment="1">
      <alignment horizontal="center"/>
    </xf>
    <xf numFmtId="0" fontId="16" fillId="0" borderId="21" xfId="18" applyFont="1" applyBorder="1" applyAlignment="1">
      <alignment horizontal="center"/>
    </xf>
    <xf numFmtId="0" fontId="16" fillId="0" borderId="0" xfId="18" applyFont="1" applyAlignment="1">
      <alignment horizontal="center"/>
    </xf>
    <xf numFmtId="0" fontId="16" fillId="2" borderId="0" xfId="18" applyFont="1" applyFill="1"/>
    <xf numFmtId="0" fontId="40" fillId="0" borderId="0" xfId="0" applyFont="1" applyAlignment="1">
      <alignment horizontal="center"/>
    </xf>
    <xf numFmtId="0" fontId="41" fillId="0" borderId="0" xfId="0" applyFont="1"/>
    <xf numFmtId="0" fontId="41" fillId="0" borderId="0" xfId="0" applyFont="1"/>
    <xf numFmtId="0" fontId="40" fillId="0" borderId="12" xfId="0" applyFont="1" applyBorder="1" applyAlignment="1">
      <alignment horizontal="center"/>
    </xf>
    <xf numFmtId="0" fontId="41" fillId="0" borderId="12" xfId="0" applyFont="1" applyBorder="1"/>
    <xf numFmtId="0" fontId="42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0" fillId="0" borderId="2" xfId="0" applyFont="1" applyBorder="1"/>
    <xf numFmtId="0" fontId="40" fillId="0" borderId="3" xfId="0" applyFont="1" applyBorder="1"/>
    <xf numFmtId="0" fontId="40" fillId="0" borderId="4" xfId="0" applyFont="1" applyBorder="1"/>
    <xf numFmtId="0" fontId="40" fillId="0" borderId="0" xfId="0" applyFont="1"/>
    <xf numFmtId="0" fontId="44" fillId="0" borderId="1" xfId="0" applyFont="1" applyBorder="1" applyAlignment="1">
      <alignment horizontal="center"/>
    </xf>
    <xf numFmtId="0" fontId="41" fillId="0" borderId="1" xfId="0" applyFont="1" applyBorder="1"/>
    <xf numFmtId="0" fontId="41" fillId="0" borderId="1" xfId="0" applyFont="1" applyBorder="1" applyAlignment="1">
      <alignment wrapText="1"/>
    </xf>
    <xf numFmtId="0" fontId="41" fillId="0" borderId="1" xfId="0" applyFont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41" fillId="0" borderId="2" xfId="0" applyFont="1" applyBorder="1"/>
    <xf numFmtId="0" fontId="41" fillId="0" borderId="17" xfId="0" applyFont="1" applyBorder="1"/>
    <xf numFmtId="0" fontId="41" fillId="0" borderId="7" xfId="0" applyFont="1" applyBorder="1"/>
    <xf numFmtId="0" fontId="44" fillId="0" borderId="0" xfId="0" applyFont="1" applyAlignment="1">
      <alignment horizontal="center"/>
    </xf>
    <xf numFmtId="0" fontId="44" fillId="0" borderId="5" xfId="0" applyFont="1" applyBorder="1" applyAlignment="1">
      <alignment horizontal="center"/>
    </xf>
    <xf numFmtId="0" fontId="41" fillId="0" borderId="5" xfId="0" applyFont="1" applyBorder="1"/>
    <xf numFmtId="0" fontId="44" fillId="0" borderId="6" xfId="0" applyFont="1" applyBorder="1" applyAlignment="1">
      <alignment horizontal="center"/>
    </xf>
    <xf numFmtId="0" fontId="41" fillId="0" borderId="6" xfId="0" applyFont="1" applyBorder="1"/>
    <xf numFmtId="0" fontId="41" fillId="0" borderId="1" xfId="0" applyFont="1" applyBorder="1" applyAlignment="1">
      <alignment horizontal="right"/>
    </xf>
    <xf numFmtId="0" fontId="44" fillId="0" borderId="7" xfId="0" applyFont="1" applyBorder="1" applyAlignment="1">
      <alignment horizontal="center"/>
    </xf>
    <xf numFmtId="0" fontId="41" fillId="0" borderId="8" xfId="0" applyFont="1" applyBorder="1"/>
    <xf numFmtId="0" fontId="41" fillId="0" borderId="3" xfId="0" applyFont="1" applyBorder="1"/>
    <xf numFmtId="0" fontId="40" fillId="0" borderId="8" xfId="0" applyFont="1" applyBorder="1"/>
    <xf numFmtId="0" fontId="40" fillId="0" borderId="10" xfId="0" applyFont="1" applyBorder="1"/>
    <xf numFmtId="0" fontId="40" fillId="0" borderId="15" xfId="0" applyFont="1" applyBorder="1"/>
    <xf numFmtId="0" fontId="41" fillId="0" borderId="0" xfId="0" applyFont="1" applyAlignment="1">
      <alignment vertical="top"/>
    </xf>
    <xf numFmtId="0" fontId="41" fillId="0" borderId="11" xfId="0" applyFont="1" applyBorder="1"/>
    <xf numFmtId="0" fontId="41" fillId="0" borderId="9" xfId="0" applyFont="1" applyBorder="1"/>
    <xf numFmtId="0" fontId="41" fillId="0" borderId="8" xfId="0" applyFont="1" applyBorder="1" applyAlignment="1">
      <alignment wrapText="1"/>
    </xf>
    <xf numFmtId="0" fontId="44" fillId="0" borderId="1" xfId="0" quotePrefix="1" applyFont="1" applyBorder="1" applyAlignment="1">
      <alignment horizontal="center"/>
    </xf>
    <xf numFmtId="0" fontId="40" fillId="0" borderId="2" xfId="0" applyFont="1" applyBorder="1"/>
    <xf numFmtId="0" fontId="40" fillId="0" borderId="3" xfId="0" applyFont="1" applyBorder="1"/>
    <xf numFmtId="0" fontId="40" fillId="0" borderId="4" xfId="0" applyFont="1" applyBorder="1"/>
    <xf numFmtId="0" fontId="41" fillId="0" borderId="4" xfId="0" applyFont="1" applyBorder="1"/>
    <xf numFmtId="0" fontId="42" fillId="0" borderId="0" xfId="0" applyFont="1" applyAlignment="1">
      <alignment horizontal="center"/>
    </xf>
    <xf numFmtId="0" fontId="44" fillId="0" borderId="0" xfId="0" applyFont="1"/>
    <xf numFmtId="0" fontId="31" fillId="0" borderId="0" xfId="22" applyFont="1" applyAlignment="1">
      <alignment horizontal="center"/>
    </xf>
    <xf numFmtId="0" fontId="32" fillId="0" borderId="0" xfId="22" applyFont="1"/>
    <xf numFmtId="0" fontId="32" fillId="0" borderId="0" xfId="22" applyFont="1"/>
    <xf numFmtId="0" fontId="33" fillId="0" borderId="12" xfId="22" applyFont="1" applyBorder="1" applyAlignment="1">
      <alignment horizontal="center"/>
    </xf>
    <xf numFmtId="0" fontId="34" fillId="0" borderId="12" xfId="22" applyFont="1" applyBorder="1"/>
    <xf numFmtId="0" fontId="35" fillId="0" borderId="1" xfId="22" applyFont="1" applyBorder="1" applyAlignment="1">
      <alignment horizontal="center"/>
    </xf>
    <xf numFmtId="0" fontId="31" fillId="0" borderId="1" xfId="22" applyFont="1" applyBorder="1" applyAlignment="1">
      <alignment horizontal="center"/>
    </xf>
    <xf numFmtId="0" fontId="36" fillId="0" borderId="1" xfId="22" applyFont="1" applyBorder="1" applyAlignment="1">
      <alignment horizontal="center"/>
    </xf>
    <xf numFmtId="0" fontId="31" fillId="0" borderId="2" xfId="22" applyFont="1" applyBorder="1" applyAlignment="1">
      <alignment horizontal="left"/>
    </xf>
    <xf numFmtId="0" fontId="31" fillId="0" borderId="3" xfId="22" applyFont="1" applyBorder="1" applyAlignment="1">
      <alignment horizontal="left"/>
    </xf>
    <xf numFmtId="0" fontId="31" fillId="0" borderId="4" xfId="22" applyFont="1" applyBorder="1" applyAlignment="1">
      <alignment horizontal="left"/>
    </xf>
    <xf numFmtId="0" fontId="31" fillId="0" borderId="0" xfId="22" applyFont="1"/>
    <xf numFmtId="0" fontId="37" fillId="0" borderId="1" xfId="22" applyFont="1" applyBorder="1" applyAlignment="1">
      <alignment horizontal="center"/>
    </xf>
    <xf numFmtId="0" fontId="32" fillId="0" borderId="1" xfId="22" applyFont="1" applyBorder="1"/>
    <xf numFmtId="0" fontId="32" fillId="0" borderId="1" xfId="22" applyFont="1" applyBorder="1" applyAlignment="1">
      <alignment wrapText="1"/>
    </xf>
    <xf numFmtId="0" fontId="37" fillId="0" borderId="0" xfId="22" applyFont="1" applyAlignment="1">
      <alignment horizontal="center"/>
    </xf>
    <xf numFmtId="0" fontId="31" fillId="0" borderId="2" xfId="22" applyFont="1" applyBorder="1"/>
    <xf numFmtId="0" fontId="31" fillId="0" borderId="3" xfId="22" applyFont="1" applyBorder="1"/>
    <xf numFmtId="0" fontId="31" fillId="0" borderId="4" xfId="22" applyFont="1" applyBorder="1"/>
    <xf numFmtId="0" fontId="37" fillId="0" borderId="5" xfId="22" applyFont="1" applyBorder="1" applyAlignment="1">
      <alignment horizontal="center"/>
    </xf>
    <xf numFmtId="0" fontId="32" fillId="0" borderId="5" xfId="22" applyFont="1" applyBorder="1"/>
    <xf numFmtId="0" fontId="37" fillId="0" borderId="6" xfId="22" applyFont="1" applyBorder="1" applyAlignment="1">
      <alignment horizontal="center"/>
    </xf>
    <xf numFmtId="0" fontId="32" fillId="0" borderId="6" xfId="22" applyFont="1" applyBorder="1"/>
    <xf numFmtId="0" fontId="37" fillId="0" borderId="7" xfId="22" applyFont="1" applyBorder="1" applyAlignment="1">
      <alignment horizontal="center"/>
    </xf>
    <xf numFmtId="0" fontId="32" fillId="0" borderId="7" xfId="22" applyFont="1" applyBorder="1"/>
    <xf numFmtId="0" fontId="32" fillId="0" borderId="8" xfId="22" applyFont="1" applyBorder="1"/>
    <xf numFmtId="0" fontId="32" fillId="0" borderId="3" xfId="22" applyFont="1" applyBorder="1"/>
    <xf numFmtId="0" fontId="31" fillId="0" borderId="8" xfId="22" applyFont="1" applyBorder="1"/>
    <xf numFmtId="0" fontId="31" fillId="0" borderId="10" xfId="22" applyFont="1" applyBorder="1"/>
    <xf numFmtId="0" fontId="31" fillId="0" borderId="15" xfId="22" applyFont="1" applyBorder="1"/>
    <xf numFmtId="0" fontId="32" fillId="0" borderId="0" xfId="22" applyFont="1" applyAlignment="1">
      <alignment vertical="top"/>
    </xf>
    <xf numFmtId="0" fontId="32" fillId="0" borderId="11" xfId="22" applyFont="1" applyBorder="1"/>
    <xf numFmtId="0" fontId="32" fillId="0" borderId="9" xfId="22" applyFont="1" applyBorder="1"/>
    <xf numFmtId="0" fontId="32" fillId="0" borderId="8" xfId="22" applyFont="1" applyBorder="1" applyAlignment="1">
      <alignment wrapText="1"/>
    </xf>
    <xf numFmtId="0" fontId="37" fillId="0" borderId="1" xfId="22" quotePrefix="1" applyFont="1" applyBorder="1" applyAlignment="1">
      <alignment horizontal="center"/>
    </xf>
    <xf numFmtId="0" fontId="31" fillId="0" borderId="2" xfId="22" applyFont="1" applyBorder="1"/>
    <xf numFmtId="0" fontId="31" fillId="0" borderId="3" xfId="22" applyFont="1" applyBorder="1"/>
    <xf numFmtId="0" fontId="31" fillId="0" borderId="4" xfId="22" applyFont="1" applyBorder="1"/>
    <xf numFmtId="0" fontId="32" fillId="0" borderId="2" xfId="22" applyFont="1" applyBorder="1"/>
    <xf numFmtId="0" fontId="32" fillId="0" borderId="4" xfId="22" applyFont="1" applyBorder="1"/>
    <xf numFmtId="0" fontId="35" fillId="0" borderId="0" xfId="22" applyFont="1" applyAlignment="1">
      <alignment horizontal="center"/>
    </xf>
    <xf numFmtId="0" fontId="37" fillId="0" borderId="0" xfId="22" applyFont="1"/>
    <xf numFmtId="188" fontId="45" fillId="2" borderId="2" xfId="0" applyNumberFormat="1" applyFont="1" applyFill="1" applyBorder="1" applyAlignment="1">
      <alignment horizontal="center"/>
    </xf>
    <xf numFmtId="188" fontId="45" fillId="2" borderId="14" xfId="0" applyNumberFormat="1" applyFont="1" applyFill="1" applyBorder="1" applyAlignment="1">
      <alignment horizontal="center"/>
    </xf>
    <xf numFmtId="188" fontId="46" fillId="2" borderId="2" xfId="0" applyNumberFormat="1" applyFont="1" applyFill="1" applyBorder="1" applyAlignment="1">
      <alignment horizontal="center"/>
    </xf>
    <xf numFmtId="188" fontId="46" fillId="2" borderId="14" xfId="0" applyNumberFormat="1" applyFont="1" applyFill="1" applyBorder="1" applyAlignment="1">
      <alignment horizontal="center"/>
    </xf>
    <xf numFmtId="189" fontId="46" fillId="2" borderId="2" xfId="0" applyNumberFormat="1" applyFont="1" applyFill="1" applyBorder="1" applyAlignment="1">
      <alignment horizontal="center"/>
    </xf>
    <xf numFmtId="189" fontId="46" fillId="2" borderId="14" xfId="0" applyNumberFormat="1" applyFont="1" applyFill="1" applyBorder="1" applyAlignment="1">
      <alignment horizontal="center"/>
    </xf>
    <xf numFmtId="188" fontId="46" fillId="2" borderId="2" xfId="0" applyNumberFormat="1" applyFont="1" applyFill="1" applyBorder="1" applyAlignment="1">
      <alignment horizontal="center" vertical="center"/>
    </xf>
    <xf numFmtId="190" fontId="46" fillId="2" borderId="14" xfId="19" applyNumberFormat="1" applyFont="1" applyFill="1" applyBorder="1" applyAlignment="1">
      <alignment horizontal="center" vertical="center"/>
    </xf>
  </cellXfs>
  <cellStyles count="23">
    <cellStyle name="จุลภาค 2" xfId="2" xr:uid="{9B6CEDA9-EF9C-4DA8-A8B9-27A1FF49C5D1}"/>
    <cellStyle name="จุลภาค 3" xfId="9" xr:uid="{6D95639E-9078-4D44-B3C6-E9B9AAE336E3}"/>
    <cellStyle name="จุลภาค 4" xfId="14" xr:uid="{05158BE2-14CD-4D5D-9B5E-B640FCB9FB0F}"/>
    <cellStyle name="จุลภาค 5" xfId="19" xr:uid="{7D00C84A-2AB5-42B1-B952-A12CD56DF261}"/>
    <cellStyle name="ปกติ" xfId="0" builtinId="0"/>
    <cellStyle name="ปกติ 10" xfId="11" xr:uid="{106C6F06-B24F-46A8-A9D0-31415CBD49E6}"/>
    <cellStyle name="ปกติ 11" xfId="12" xr:uid="{EA9C4F4F-E13D-473E-B189-85EFD3319DCE}"/>
    <cellStyle name="ปกติ 12" xfId="13" xr:uid="{BF4BFAEA-D369-4B24-8017-62244D980134}"/>
    <cellStyle name="ปกติ 13" xfId="15" xr:uid="{62002BFB-F76B-4804-9C6F-E520C7BC7723}"/>
    <cellStyle name="ปกติ 14" xfId="16" xr:uid="{0BD3783C-35E7-4FA9-8D39-63414125B626}"/>
    <cellStyle name="ปกติ 15" xfId="17" xr:uid="{0342AF0F-78DC-402F-9401-4F4B6597D242}"/>
    <cellStyle name="ปกติ 16" xfId="18" xr:uid="{AA09F29C-0314-4525-BD70-532C0440494F}"/>
    <cellStyle name="ปกติ 17" xfId="20" xr:uid="{506C7CC4-BBC0-4359-BE96-A83862FB6820}"/>
    <cellStyle name="ปกติ 18" xfId="21" xr:uid="{73EEDE2A-4747-480D-A37D-E142CF3C6468}"/>
    <cellStyle name="ปกติ 19" xfId="22" xr:uid="{515A6B34-9642-4B21-9576-5B397E6533E9}"/>
    <cellStyle name="ปกติ 2" xfId="1" xr:uid="{DE1C59C6-E7C9-4DEB-BB47-4460551649EA}"/>
    <cellStyle name="ปกติ 3" xfId="3" xr:uid="{4F728364-D0B2-4DD5-AB3D-BB7B55D735F6}"/>
    <cellStyle name="ปกติ 4" xfId="4" xr:uid="{3992B7DC-95D5-4109-A13A-37C9325E4DB8}"/>
    <cellStyle name="ปกติ 5" xfId="5" xr:uid="{74C25D6C-F084-4950-98A0-02259D44C3AA}"/>
    <cellStyle name="ปกติ 6" xfId="6" xr:uid="{37641868-F3BD-46AE-9BB1-251797780C5E}"/>
    <cellStyle name="ปกติ 7" xfId="7" xr:uid="{AF9610CD-2511-4CE8-9117-0F4A3174BDAF}"/>
    <cellStyle name="ปกติ 8" xfId="8" xr:uid="{6C7A5104-B42B-477C-982F-E9884C0B17DB}"/>
    <cellStyle name="ปกติ 9" xfId="10" xr:uid="{C715CB33-6EA2-45EF-8979-25EDA0142D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94</xdr:row>
      <xdr:rowOff>91440</xdr:rowOff>
    </xdr:from>
    <xdr:to>
      <xdr:col>2</xdr:col>
      <xdr:colOff>533400</xdr:colOff>
      <xdr:row>100</xdr:row>
      <xdr:rowOff>106680</xdr:rowOff>
    </xdr:to>
    <xdr:pic>
      <xdr:nvPicPr>
        <xdr:cNvPr id="2" name="รูปภาพ 2">
          <a:extLst>
            <a:ext uri="{FF2B5EF4-FFF2-40B4-BE49-F238E27FC236}">
              <a16:creationId xmlns:a16="http://schemas.microsoft.com/office/drawing/2014/main" id="{F0F6D4A7-AAC8-41B1-ABAA-45C2AD89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5161240"/>
          <a:ext cx="220980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3992880</xdr:colOff>
      <xdr:row>103</xdr:row>
      <xdr:rowOff>15240</xdr:rowOff>
    </xdr:from>
    <xdr:to>
      <xdr:col>3</xdr:col>
      <xdr:colOff>853440</xdr:colOff>
      <xdr:row>138</xdr:row>
      <xdr:rowOff>38100</xdr:rowOff>
    </xdr:to>
    <xdr:pic>
      <xdr:nvPicPr>
        <xdr:cNvPr id="3" name="รูปภาพ 4">
          <a:extLst>
            <a:ext uri="{FF2B5EF4-FFF2-40B4-BE49-F238E27FC236}">
              <a16:creationId xmlns:a16="http://schemas.microsoft.com/office/drawing/2014/main" id="{2BB9ADD1-C228-408A-9371-CEAFC3643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27485340"/>
          <a:ext cx="4457700" cy="935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466725</xdr:colOff>
      <xdr:row>102</xdr:row>
      <xdr:rowOff>219075</xdr:rowOff>
    </xdr:from>
    <xdr:ext cx="1066800" cy="323850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3A4C61A-E4C8-4CD1-9ED6-120B0D4949D2}"/>
            </a:ext>
          </a:extLst>
        </xdr:cNvPr>
        <xdr:cNvSpPr txBox="1"/>
      </xdr:nvSpPr>
      <xdr:spPr>
        <a:xfrm>
          <a:off x="4962525" y="27788235"/>
          <a:ext cx="10668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สุภาวดี พุกเจริญ</a:t>
          </a:r>
        </a:p>
      </xdr:txBody>
    </xdr:sp>
    <xdr:clientData fLocksWithSheet="0"/>
  </xdr:oneCellAnchor>
  <xdr:oneCellAnchor>
    <xdr:from>
      <xdr:col>1</xdr:col>
      <xdr:colOff>323850</xdr:colOff>
      <xdr:row>103</xdr:row>
      <xdr:rowOff>228600</xdr:rowOff>
    </xdr:from>
    <xdr:ext cx="1485900" cy="323850"/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30876C07-D154-4D17-A434-32F67B3748A1}"/>
            </a:ext>
          </a:extLst>
        </xdr:cNvPr>
        <xdr:cNvSpPr txBox="1"/>
      </xdr:nvSpPr>
      <xdr:spPr>
        <a:xfrm>
          <a:off x="4819650" y="28064460"/>
          <a:ext cx="14859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นางสาวสุภาวดี พุกเจริญ</a:t>
          </a:r>
        </a:p>
      </xdr:txBody>
    </xdr:sp>
    <xdr:clientData fLocksWithSheet="0"/>
  </xdr:oneCellAnchor>
  <xdr:oneCellAnchor>
    <xdr:from>
      <xdr:col>1</xdr:col>
      <xdr:colOff>466725</xdr:colOff>
      <xdr:row>104</xdr:row>
      <xdr:rowOff>228600</xdr:rowOff>
    </xdr:from>
    <xdr:ext cx="1743075" cy="323850"/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14A188C3-4D03-44A5-830E-F34E58D5B969}"/>
            </a:ext>
          </a:extLst>
        </xdr:cNvPr>
        <xdr:cNvSpPr txBox="1"/>
      </xdr:nvSpPr>
      <xdr:spPr>
        <a:xfrm>
          <a:off x="4962525" y="28331160"/>
          <a:ext cx="1743075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นักวิชาการส่งเสริมการเกษตร</a:t>
          </a: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65"/>
  <sheetViews>
    <sheetView tabSelected="1" view="pageLayout" topLeftCell="A27" zoomScaleNormal="118" zoomScaleSheetLayoutView="136" workbookViewId="0">
      <selection activeCell="D8" sqref="D8:D71"/>
    </sheetView>
  </sheetViews>
  <sheetFormatPr defaultColWidth="14.44140625" defaultRowHeight="15" customHeight="1"/>
  <cols>
    <col min="1" max="1" width="65.5546875" style="2" customWidth="1"/>
    <col min="2" max="2" width="28.33203125" style="2" customWidth="1"/>
    <col min="3" max="3" width="16.88671875" style="2" customWidth="1"/>
    <col min="4" max="4" width="17.109375" style="2" customWidth="1"/>
    <col min="5" max="26" width="9.109375" style="2" customWidth="1"/>
    <col min="27" max="16384" width="14.44140625" style="2"/>
  </cols>
  <sheetData>
    <row r="1" spans="1:26" ht="21" customHeight="1">
      <c r="A1" s="37" t="s">
        <v>0</v>
      </c>
      <c r="B1" s="37"/>
      <c r="C1" s="37"/>
      <c r="D1" s="3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37" t="s">
        <v>50</v>
      </c>
      <c r="B2" s="37"/>
      <c r="C2" s="37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>
      <c r="A3" s="37" t="s">
        <v>73</v>
      </c>
      <c r="B3" s="37"/>
      <c r="C3" s="37"/>
      <c r="D3" s="3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>
      <c r="A4" s="37" t="s">
        <v>66</v>
      </c>
      <c r="B4" s="37"/>
      <c r="C4" s="37"/>
      <c r="D4" s="3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.25" customHeight="1">
      <c r="A5" s="38" t="s">
        <v>74</v>
      </c>
      <c r="B5" s="38"/>
      <c r="C5" s="38"/>
      <c r="D5" s="3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>
      <c r="A6" s="4" t="s">
        <v>1</v>
      </c>
      <c r="B6" s="4" t="s">
        <v>2</v>
      </c>
      <c r="C6" s="25" t="s">
        <v>3</v>
      </c>
      <c r="D6" s="25" t="s">
        <v>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>
      <c r="A7" s="34" t="s">
        <v>5</v>
      </c>
      <c r="B7" s="35"/>
      <c r="C7" s="36"/>
      <c r="D7" s="7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2">
      <c r="A8" s="8" t="s">
        <v>6</v>
      </c>
      <c r="B8" s="5" t="s">
        <v>7</v>
      </c>
      <c r="C8" s="9">
        <v>1</v>
      </c>
      <c r="D8" s="5">
        <v>17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2">
      <c r="A9" s="8" t="s">
        <v>8</v>
      </c>
      <c r="B9" s="5" t="s">
        <v>56</v>
      </c>
      <c r="C9" s="9"/>
      <c r="D9" s="5" t="s">
        <v>72</v>
      </c>
      <c r="E9" s="1"/>
      <c r="F9" s="1"/>
      <c r="G9" s="1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2">
      <c r="A10" s="8" t="s">
        <v>9</v>
      </c>
      <c r="B10" s="5" t="s">
        <v>57</v>
      </c>
      <c r="C10" s="9">
        <v>192</v>
      </c>
      <c r="D10" s="5">
        <v>7620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>
      <c r="A11" s="5" t="s">
        <v>10</v>
      </c>
      <c r="B11" s="5" t="s">
        <v>11</v>
      </c>
      <c r="C11" s="9">
        <v>13</v>
      </c>
      <c r="D11" s="5">
        <v>302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>
      <c r="A12" s="5" t="s">
        <v>12</v>
      </c>
      <c r="B12" s="5" t="s">
        <v>58</v>
      </c>
      <c r="C12" s="9"/>
      <c r="D12" s="5">
        <v>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>
      <c r="A13" s="5" t="s">
        <v>13</v>
      </c>
      <c r="B13" s="5" t="s">
        <v>14</v>
      </c>
      <c r="C13" s="9">
        <v>4</v>
      </c>
      <c r="D13" s="5">
        <v>104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>
      <c r="A14" s="5" t="s">
        <v>15</v>
      </c>
      <c r="B14" s="5" t="s">
        <v>14</v>
      </c>
      <c r="C14" s="9">
        <v>3</v>
      </c>
      <c r="D14" s="5">
        <v>14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>
      <c r="A15" s="6" t="s">
        <v>16</v>
      </c>
      <c r="B15" s="30"/>
      <c r="C15" s="30"/>
      <c r="D15" s="5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>
      <c r="A16" s="11" t="s">
        <v>17</v>
      </c>
      <c r="B16" s="5" t="s">
        <v>7</v>
      </c>
      <c r="C16" s="9">
        <v>5</v>
      </c>
      <c r="D16" s="5">
        <v>115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>
      <c r="A17" s="12"/>
      <c r="B17" s="5" t="s">
        <v>18</v>
      </c>
      <c r="C17" s="9">
        <v>5</v>
      </c>
      <c r="D17" s="5">
        <v>136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>
      <c r="A18" s="12"/>
      <c r="B18" s="5" t="s">
        <v>19</v>
      </c>
      <c r="C18" s="9">
        <v>255</v>
      </c>
      <c r="D18" s="5">
        <v>3893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>
      <c r="A19" s="13" t="s">
        <v>20</v>
      </c>
      <c r="B19" s="5" t="s">
        <v>7</v>
      </c>
      <c r="C19" s="9"/>
      <c r="D19" s="5">
        <v>6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>
      <c r="A20" s="12"/>
      <c r="B20" s="5" t="s">
        <v>19</v>
      </c>
      <c r="C20" s="9"/>
      <c r="D20" s="5">
        <v>280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>
      <c r="A21" s="11" t="s">
        <v>55</v>
      </c>
      <c r="B21" s="5" t="s">
        <v>31</v>
      </c>
      <c r="C21" s="9"/>
      <c r="D21" s="5" t="s">
        <v>72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>
      <c r="A22" s="14"/>
      <c r="B22" s="5" t="s">
        <v>19</v>
      </c>
      <c r="C22" s="9"/>
      <c r="D22" s="5" t="s">
        <v>72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>
      <c r="A23" s="15" t="s">
        <v>21</v>
      </c>
      <c r="B23" s="16"/>
      <c r="C23" s="17"/>
      <c r="D23" s="7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>
      <c r="A24" s="5" t="s">
        <v>22</v>
      </c>
      <c r="B24" s="5" t="s">
        <v>58</v>
      </c>
      <c r="C24" s="9">
        <v>1</v>
      </c>
      <c r="D24" s="5">
        <v>23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>
      <c r="A25" s="5" t="s">
        <v>49</v>
      </c>
      <c r="B25" s="5" t="s">
        <v>7</v>
      </c>
      <c r="C25" s="9">
        <v>8</v>
      </c>
      <c r="D25" s="5">
        <v>138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>
      <c r="A26" s="5" t="s">
        <v>23</v>
      </c>
      <c r="B26" s="5" t="s">
        <v>24</v>
      </c>
      <c r="C26" s="9"/>
      <c r="D26" s="5">
        <v>51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>
      <c r="A27" s="5" t="s">
        <v>25</v>
      </c>
      <c r="B27" s="5" t="s">
        <v>24</v>
      </c>
      <c r="C27" s="9"/>
      <c r="D27" s="5">
        <v>5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>
      <c r="A28" s="5" t="s">
        <v>26</v>
      </c>
      <c r="B28" s="5" t="s">
        <v>7</v>
      </c>
      <c r="C28" s="5">
        <v>30</v>
      </c>
      <c r="D28" s="5">
        <v>531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>
      <c r="A29" s="6" t="s">
        <v>27</v>
      </c>
      <c r="B29" s="30"/>
      <c r="C29" s="31"/>
      <c r="D29" s="7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>
      <c r="A30" s="13" t="s">
        <v>28</v>
      </c>
      <c r="B30" s="5" t="s">
        <v>53</v>
      </c>
      <c r="C30" s="9">
        <v>10</v>
      </c>
      <c r="D30" s="5">
        <v>1358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>
      <c r="A31" s="19"/>
      <c r="B31" s="5" t="s">
        <v>29</v>
      </c>
      <c r="C31" s="26">
        <v>193</v>
      </c>
      <c r="D31" s="27">
        <v>21965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>
      <c r="A32" s="13" t="s">
        <v>51</v>
      </c>
      <c r="B32" s="5" t="s">
        <v>53</v>
      </c>
      <c r="C32" s="9">
        <v>1</v>
      </c>
      <c r="D32" s="5">
        <v>18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>
      <c r="A33" s="20"/>
      <c r="B33" s="5" t="s">
        <v>54</v>
      </c>
      <c r="C33" s="26">
        <v>1000</v>
      </c>
      <c r="D33" s="27">
        <v>8080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>
      <c r="A34" s="19"/>
      <c r="B34" s="5" t="s">
        <v>29</v>
      </c>
      <c r="C34" s="9">
        <v>10</v>
      </c>
      <c r="D34" s="28">
        <v>460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>
      <c r="A35" s="13" t="s">
        <v>52</v>
      </c>
      <c r="B35" s="5" t="s">
        <v>53</v>
      </c>
      <c r="C35" s="9">
        <v>3</v>
      </c>
      <c r="D35" s="29">
        <v>1788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>
      <c r="A36" s="20"/>
      <c r="B36" s="5" t="s">
        <v>54</v>
      </c>
      <c r="C36" s="26">
        <v>1100</v>
      </c>
      <c r="D36" s="29">
        <v>6551095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>
      <c r="A37" s="19"/>
      <c r="B37" s="5" t="s">
        <v>29</v>
      </c>
      <c r="C37" s="26">
        <v>70</v>
      </c>
      <c r="D37" s="29">
        <v>16565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>
      <c r="A38" s="13" t="s">
        <v>59</v>
      </c>
      <c r="B38" s="5" t="s">
        <v>24</v>
      </c>
      <c r="C38" s="9"/>
      <c r="D38" s="5">
        <v>1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>
      <c r="A39" s="20"/>
      <c r="B39" s="5" t="s">
        <v>30</v>
      </c>
      <c r="C39" s="9"/>
      <c r="D39" s="5">
        <v>800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>
      <c r="A40" s="19"/>
      <c r="B40" s="5" t="s">
        <v>29</v>
      </c>
      <c r="C40" s="9"/>
      <c r="D40" s="5">
        <v>1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>
      <c r="A41" s="13" t="s">
        <v>60</v>
      </c>
      <c r="B41" s="5" t="s">
        <v>53</v>
      </c>
      <c r="C41" s="9"/>
      <c r="D41" s="5" t="s">
        <v>72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>
      <c r="A42" s="20"/>
      <c r="B42" s="5" t="s">
        <v>54</v>
      </c>
      <c r="C42" s="9"/>
      <c r="D42" s="5" t="s">
        <v>72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0.6" customHeight="1">
      <c r="A43" s="19"/>
      <c r="B43" s="5" t="s">
        <v>29</v>
      </c>
      <c r="C43" s="9"/>
      <c r="D43" s="5" t="s">
        <v>72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>
      <c r="A44" s="11" t="s">
        <v>70</v>
      </c>
      <c r="B44" s="5" t="s">
        <v>53</v>
      </c>
      <c r="C44" s="9">
        <v>2</v>
      </c>
      <c r="D44" s="28">
        <v>20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>
      <c r="A45" s="12"/>
      <c r="B45" s="5" t="s">
        <v>54</v>
      </c>
      <c r="C45" s="9">
        <v>500</v>
      </c>
      <c r="D45" s="29">
        <v>19000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>
      <c r="A46" s="14"/>
      <c r="B46" s="5" t="s">
        <v>29</v>
      </c>
      <c r="C46" s="9">
        <v>10</v>
      </c>
      <c r="D46" s="28">
        <v>570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>
      <c r="A47" s="19" t="s">
        <v>61</v>
      </c>
      <c r="B47" s="5" t="s">
        <v>29</v>
      </c>
      <c r="C47" s="9"/>
      <c r="D47" s="5">
        <v>108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>
      <c r="A48" s="19" t="s">
        <v>62</v>
      </c>
      <c r="B48" s="5" t="s">
        <v>29</v>
      </c>
      <c r="C48" s="9"/>
      <c r="D48" s="5" t="s">
        <v>72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>
      <c r="A49" s="19" t="s">
        <v>63</v>
      </c>
      <c r="B49" s="5" t="s">
        <v>29</v>
      </c>
      <c r="C49" s="26"/>
      <c r="D49" s="27">
        <v>13825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>
      <c r="A50" s="20" t="s">
        <v>64</v>
      </c>
      <c r="B50" s="5" t="s">
        <v>29</v>
      </c>
      <c r="C50" s="9"/>
      <c r="D50" s="5" t="s">
        <v>72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>
      <c r="A51" s="11" t="s">
        <v>65</v>
      </c>
      <c r="B51" s="5" t="s">
        <v>24</v>
      </c>
      <c r="C51" s="9"/>
      <c r="D51" s="5" t="s">
        <v>72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>
      <c r="A52" s="19"/>
      <c r="B52" s="5" t="s">
        <v>32</v>
      </c>
      <c r="C52" s="9"/>
      <c r="D52" s="5" t="s">
        <v>72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>
      <c r="A53" s="19"/>
      <c r="B53" s="17"/>
      <c r="C53" s="17"/>
      <c r="D53" s="7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>
      <c r="A54" s="6" t="s">
        <v>44</v>
      </c>
      <c r="B54" s="17"/>
      <c r="C54" s="17"/>
      <c r="D54" s="7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>
      <c r="A55" s="9" t="s">
        <v>33</v>
      </c>
      <c r="B55" s="17"/>
      <c r="C55" s="17"/>
      <c r="D55" s="7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>
      <c r="A56" s="13" t="s">
        <v>34</v>
      </c>
      <c r="B56" s="5" t="s">
        <v>7</v>
      </c>
      <c r="C56" s="9"/>
      <c r="D56" s="28">
        <v>58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>
      <c r="A57" s="19"/>
      <c r="B57" s="5" t="s">
        <v>35</v>
      </c>
      <c r="C57" s="9"/>
      <c r="D57" s="28">
        <v>352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>
      <c r="A58" s="13" t="s">
        <v>36</v>
      </c>
      <c r="B58" s="5" t="s">
        <v>7</v>
      </c>
      <c r="C58" s="9">
        <v>4</v>
      </c>
      <c r="D58" s="28">
        <v>14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>
      <c r="A59" s="19"/>
      <c r="B59" s="5" t="s">
        <v>35</v>
      </c>
      <c r="C59" s="9">
        <v>85</v>
      </c>
      <c r="D59" s="28">
        <v>593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>
      <c r="A60" s="13" t="s">
        <v>37</v>
      </c>
      <c r="B60" s="5" t="s">
        <v>7</v>
      </c>
      <c r="C60" s="9"/>
      <c r="D60" s="28">
        <v>16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>
      <c r="A61" s="19"/>
      <c r="B61" s="5" t="s">
        <v>35</v>
      </c>
      <c r="C61" s="9"/>
      <c r="D61" s="28">
        <v>680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>
      <c r="A62" s="13" t="s">
        <v>38</v>
      </c>
      <c r="B62" s="5" t="s">
        <v>7</v>
      </c>
      <c r="C62" s="9"/>
      <c r="D62" s="5">
        <v>3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>
      <c r="A63" s="19"/>
      <c r="B63" s="5" t="s">
        <v>35</v>
      </c>
      <c r="C63" s="9"/>
      <c r="D63" s="5">
        <v>5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>
      <c r="A64" s="21" t="s">
        <v>43</v>
      </c>
      <c r="B64" s="22"/>
      <c r="C64" s="22"/>
      <c r="D64" s="2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>
      <c r="A65" s="13" t="s">
        <v>45</v>
      </c>
      <c r="B65" s="5" t="s">
        <v>7</v>
      </c>
      <c r="C65" s="9">
        <v>1</v>
      </c>
      <c r="D65" s="5">
        <v>1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1" customHeight="1">
      <c r="A66" s="19"/>
      <c r="B66" s="5" t="s">
        <v>35</v>
      </c>
      <c r="C66" s="9">
        <v>10</v>
      </c>
      <c r="D66" s="5">
        <v>10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>
      <c r="A67" s="9" t="s">
        <v>46</v>
      </c>
      <c r="B67" s="5" t="s">
        <v>7</v>
      </c>
      <c r="C67" s="9"/>
      <c r="D67" s="5" t="s">
        <v>72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>
      <c r="A68" s="20" t="s">
        <v>71</v>
      </c>
      <c r="B68" s="5" t="s">
        <v>7</v>
      </c>
      <c r="C68" s="9">
        <v>1</v>
      </c>
      <c r="D68" s="28">
        <v>46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>
      <c r="A69" s="19"/>
      <c r="B69" s="5" t="s">
        <v>19</v>
      </c>
      <c r="C69" s="9">
        <v>1</v>
      </c>
      <c r="D69" s="28">
        <v>46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>
      <c r="A70" s="5" t="s">
        <v>47</v>
      </c>
      <c r="B70" s="5" t="s">
        <v>7</v>
      </c>
      <c r="C70" s="9"/>
      <c r="D70" s="5" t="s">
        <v>72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>
      <c r="A71" s="5" t="s">
        <v>48</v>
      </c>
      <c r="B71" s="5" t="s">
        <v>7</v>
      </c>
      <c r="C71" s="9"/>
      <c r="D71" s="5" t="s">
        <v>72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>
      <c r="A72" s="10"/>
      <c r="B72" s="10"/>
      <c r="C72" s="10"/>
      <c r="D72" s="1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>
      <c r="A73" s="24" t="s">
        <v>39</v>
      </c>
      <c r="B73" s="10"/>
      <c r="C73" s="10"/>
      <c r="D73" s="1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>
      <c r="A74" s="18" t="s">
        <v>40</v>
      </c>
      <c r="B74" s="18"/>
      <c r="C74" s="18"/>
      <c r="D74" s="1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1" customHeight="1">
      <c r="A75" s="18" t="s">
        <v>40</v>
      </c>
      <c r="B75" s="18"/>
      <c r="C75" s="18"/>
      <c r="D75" s="1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>
      <c r="A76" s="18"/>
      <c r="B76" s="18"/>
      <c r="C76" s="18"/>
      <c r="D76" s="1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>
      <c r="A77" s="32" t="s">
        <v>41</v>
      </c>
      <c r="B77" s="33"/>
      <c r="C77" s="10"/>
      <c r="D77" s="1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>
      <c r="A78" s="18" t="s">
        <v>40</v>
      </c>
      <c r="B78" s="18"/>
      <c r="C78" s="18"/>
      <c r="D78" s="1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1" customHeight="1">
      <c r="A79" s="18" t="s">
        <v>40</v>
      </c>
      <c r="B79" s="18"/>
      <c r="C79" s="18"/>
      <c r="D79" s="1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>
      <c r="A80" s="10"/>
      <c r="B80" s="10"/>
      <c r="C80" s="10"/>
      <c r="D80" s="1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>
      <c r="A81" s="24" t="s">
        <v>42</v>
      </c>
      <c r="B81" s="10"/>
      <c r="C81" s="10"/>
      <c r="D81" s="1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>
      <c r="A82" s="18" t="s">
        <v>40</v>
      </c>
      <c r="B82" s="18"/>
      <c r="C82" s="18"/>
      <c r="D82" s="1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1" customHeight="1">
      <c r="A83" s="18" t="s">
        <v>40</v>
      </c>
      <c r="B83" s="18"/>
      <c r="C83" s="18"/>
      <c r="D83" s="1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>
      <c r="A84" s="10"/>
      <c r="B84" s="10"/>
      <c r="C84" s="10"/>
      <c r="D84" s="1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>
      <c r="A85" s="10"/>
      <c r="B85" s="10" t="s">
        <v>69</v>
      </c>
      <c r="C85" s="10"/>
      <c r="D85" s="1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>
      <c r="A86" s="10"/>
      <c r="B86" s="10" t="s">
        <v>67</v>
      </c>
      <c r="C86" s="10"/>
      <c r="D86" s="1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>
      <c r="A87" s="10"/>
      <c r="B87" s="10" t="s">
        <v>68</v>
      </c>
      <c r="C87" s="10"/>
      <c r="D87" s="1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>
      <c r="A88" s="10"/>
      <c r="B88" s="10"/>
      <c r="C88" s="10"/>
      <c r="D88" s="1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</sheetData>
  <mergeCells count="7">
    <mergeCell ref="A77:B77"/>
    <mergeCell ref="A7:C7"/>
    <mergeCell ref="A1:D1"/>
    <mergeCell ref="A5:D5"/>
    <mergeCell ref="A4:D4"/>
    <mergeCell ref="A3:D3"/>
    <mergeCell ref="A2:D2"/>
  </mergeCells>
  <printOptions horizontalCentered="1"/>
  <pageMargins left="0.23622047244094499" right="0.23622047244094499" top="0" bottom="0" header="0" footer="0"/>
  <pageSetup scale="78" fitToWidth="0" fitToHeight="0" orientation="portrait" r:id="rId1"/>
  <rowBreaks count="1" manualBreakCount="1">
    <brk id="4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54245-D700-49D7-9F37-AD31D93FFF82}">
  <dimension ref="A1:E111"/>
  <sheetViews>
    <sheetView topLeftCell="A81" workbookViewId="0">
      <selection activeCell="H17" sqref="H17"/>
    </sheetView>
  </sheetViews>
  <sheetFormatPr defaultRowHeight="14.4"/>
  <cols>
    <col min="1" max="1" width="10.109375" customWidth="1"/>
    <col min="2" max="2" width="60.6640625" customWidth="1"/>
    <col min="3" max="3" width="25.5546875" customWidth="1"/>
    <col min="4" max="4" width="32.88671875" customWidth="1"/>
  </cols>
  <sheetData>
    <row r="1" spans="1:5" s="194" customFormat="1" ht="19.5" customHeight="1">
      <c r="A1" s="192" t="s">
        <v>0</v>
      </c>
      <c r="B1" s="193"/>
      <c r="C1" s="193"/>
      <c r="D1" s="193"/>
    </row>
    <row r="2" spans="1:5" s="194" customFormat="1" ht="19.5" customHeight="1">
      <c r="A2" s="192" t="s">
        <v>119</v>
      </c>
      <c r="B2" s="193"/>
      <c r="C2" s="193"/>
      <c r="D2" s="193"/>
    </row>
    <row r="3" spans="1:5" s="194" customFormat="1" ht="19.5" customHeight="1">
      <c r="A3" s="192" t="s">
        <v>211</v>
      </c>
      <c r="B3" s="193"/>
      <c r="C3" s="193"/>
      <c r="D3" s="193"/>
    </row>
    <row r="4" spans="1:5" s="194" customFormat="1" ht="19.5" customHeight="1">
      <c r="A4" s="192" t="s">
        <v>212</v>
      </c>
      <c r="B4" s="193"/>
      <c r="C4" s="193"/>
      <c r="D4" s="193"/>
    </row>
    <row r="5" spans="1:5" s="194" customFormat="1" ht="19.5" customHeight="1">
      <c r="A5" s="192" t="s">
        <v>213</v>
      </c>
      <c r="B5" s="193"/>
      <c r="C5" s="193"/>
      <c r="D5" s="193"/>
    </row>
    <row r="6" spans="1:5" s="194" customFormat="1" ht="19.5" customHeight="1">
      <c r="A6" s="195" t="s">
        <v>214</v>
      </c>
      <c r="B6" s="196"/>
      <c r="C6" s="196"/>
      <c r="D6" s="196"/>
    </row>
    <row r="7" spans="1:5" s="194" customFormat="1" ht="24" customHeight="1">
      <c r="A7" s="197" t="s">
        <v>124</v>
      </c>
      <c r="B7" s="198" t="s">
        <v>1</v>
      </c>
      <c r="C7" s="198" t="s">
        <v>2</v>
      </c>
      <c r="D7" s="199" t="s">
        <v>3</v>
      </c>
    </row>
    <row r="8" spans="1:5" s="203" customFormat="1" ht="24" customHeight="1">
      <c r="A8" s="197">
        <v>1</v>
      </c>
      <c r="B8" s="200" t="s">
        <v>125</v>
      </c>
      <c r="C8" s="201"/>
      <c r="D8" s="202"/>
    </row>
    <row r="9" spans="1:5" s="194" customFormat="1" ht="24" customHeight="1">
      <c r="A9" s="204">
        <v>1.1000000000000001</v>
      </c>
      <c r="B9" s="205" t="s">
        <v>126</v>
      </c>
      <c r="C9" s="205" t="s">
        <v>7</v>
      </c>
      <c r="D9" s="205"/>
    </row>
    <row r="10" spans="1:5" s="194" customFormat="1" ht="24" customHeight="1">
      <c r="A10" s="204">
        <v>1.2</v>
      </c>
      <c r="B10" s="206" t="s">
        <v>128</v>
      </c>
      <c r="C10" s="205" t="s">
        <v>129</v>
      </c>
      <c r="D10" s="205"/>
    </row>
    <row r="11" spans="1:5" s="194" customFormat="1" ht="24" customHeight="1">
      <c r="A11" s="204">
        <v>1.3</v>
      </c>
      <c r="B11" s="206" t="s">
        <v>130</v>
      </c>
      <c r="C11" s="205" t="s">
        <v>131</v>
      </c>
      <c r="D11" s="207" t="s">
        <v>215</v>
      </c>
    </row>
    <row r="12" spans="1:5" s="194" customFormat="1" ht="24" customHeight="1">
      <c r="A12" s="204">
        <v>1.4</v>
      </c>
      <c r="B12" s="205" t="s">
        <v>134</v>
      </c>
      <c r="C12" s="205" t="s">
        <v>11</v>
      </c>
      <c r="D12" s="208">
        <v>3</v>
      </c>
      <c r="E12" s="194" t="s">
        <v>216</v>
      </c>
    </row>
    <row r="13" spans="1:5" s="194" customFormat="1" ht="24" customHeight="1">
      <c r="A13" s="204">
        <v>1.5</v>
      </c>
      <c r="B13" s="205" t="s">
        <v>137</v>
      </c>
      <c r="C13" s="209" t="s">
        <v>138</v>
      </c>
      <c r="D13" s="210"/>
    </row>
    <row r="14" spans="1:5" s="194" customFormat="1" ht="24" customHeight="1">
      <c r="A14" s="204">
        <v>1.6</v>
      </c>
      <c r="B14" s="205" t="s">
        <v>141</v>
      </c>
      <c r="C14" s="205" t="s">
        <v>14</v>
      </c>
      <c r="D14" s="211"/>
    </row>
    <row r="15" spans="1:5" s="194" customFormat="1" ht="24" customHeight="1">
      <c r="A15" s="204">
        <v>1.7</v>
      </c>
      <c r="B15" s="205" t="s">
        <v>142</v>
      </c>
      <c r="C15" s="205" t="s">
        <v>14</v>
      </c>
      <c r="D15" s="207">
        <v>3</v>
      </c>
    </row>
    <row r="16" spans="1:5" s="194" customFormat="1" ht="24" customHeight="1">
      <c r="A16" s="212"/>
      <c r="B16" s="193"/>
      <c r="C16" s="193"/>
      <c r="D16" s="193"/>
    </row>
    <row r="17" spans="1:4" s="203" customFormat="1" ht="24" customHeight="1">
      <c r="A17" s="197">
        <v>2</v>
      </c>
      <c r="B17" s="200" t="s">
        <v>143</v>
      </c>
      <c r="C17" s="201"/>
      <c r="D17" s="202"/>
    </row>
    <row r="18" spans="1:4" s="194" customFormat="1" ht="24" customHeight="1">
      <c r="A18" s="213">
        <v>2.1</v>
      </c>
      <c r="B18" s="214" t="s">
        <v>144</v>
      </c>
      <c r="C18" s="205" t="s">
        <v>7</v>
      </c>
      <c r="D18" s="205">
        <v>1</v>
      </c>
    </row>
    <row r="19" spans="1:4" s="194" customFormat="1" ht="24" customHeight="1">
      <c r="A19" s="215"/>
      <c r="B19" s="216"/>
      <c r="C19" s="205" t="s">
        <v>18</v>
      </c>
      <c r="D19" s="217">
        <v>1</v>
      </c>
    </row>
    <row r="20" spans="1:4" s="194" customFormat="1" ht="24" customHeight="1">
      <c r="A20" s="215"/>
      <c r="B20" s="216"/>
      <c r="C20" s="205" t="s">
        <v>19</v>
      </c>
      <c r="D20" s="205">
        <v>20</v>
      </c>
    </row>
    <row r="21" spans="1:4" s="194" customFormat="1" ht="49.2">
      <c r="A21" s="218"/>
      <c r="B21" s="211"/>
      <c r="C21" s="206" t="s">
        <v>145</v>
      </c>
      <c r="D21" s="205">
        <v>1000</v>
      </c>
    </row>
    <row r="22" spans="1:4" s="194" customFormat="1" ht="24" customHeight="1">
      <c r="A22" s="213">
        <v>2.2000000000000002</v>
      </c>
      <c r="B22" s="219" t="s">
        <v>146</v>
      </c>
      <c r="C22" s="205" t="s">
        <v>7</v>
      </c>
      <c r="D22" s="205"/>
    </row>
    <row r="23" spans="1:4" s="194" customFormat="1" ht="24" customHeight="1">
      <c r="A23" s="215"/>
      <c r="B23" s="216"/>
      <c r="C23" s="205" t="s">
        <v>19</v>
      </c>
      <c r="D23" s="205"/>
    </row>
    <row r="24" spans="1:4" s="194" customFormat="1" ht="49.2">
      <c r="A24" s="218"/>
      <c r="B24" s="211"/>
      <c r="C24" s="206" t="s">
        <v>145</v>
      </c>
      <c r="D24" s="205"/>
    </row>
    <row r="25" spans="1:4" s="194" customFormat="1" ht="24" customHeight="1">
      <c r="A25" s="212"/>
      <c r="B25" s="220"/>
      <c r="C25" s="220"/>
      <c r="D25" s="220"/>
    </row>
    <row r="26" spans="1:4" s="203" customFormat="1" ht="24" customHeight="1">
      <c r="A26" s="197">
        <v>3</v>
      </c>
      <c r="B26" s="221" t="s">
        <v>147</v>
      </c>
      <c r="C26" s="222"/>
      <c r="D26" s="223"/>
    </row>
    <row r="27" spans="1:4" s="194" customFormat="1" ht="24" customHeight="1">
      <c r="A27" s="204">
        <v>3.1</v>
      </c>
      <c r="B27" s="205" t="s">
        <v>148</v>
      </c>
      <c r="C27" s="205" t="s">
        <v>149</v>
      </c>
      <c r="D27" s="207"/>
    </row>
    <row r="28" spans="1:4" s="194" customFormat="1" ht="24" customHeight="1">
      <c r="A28" s="204">
        <v>3.2</v>
      </c>
      <c r="B28" s="205" t="s">
        <v>150</v>
      </c>
      <c r="C28" s="205" t="s">
        <v>7</v>
      </c>
      <c r="D28" s="207"/>
    </row>
    <row r="29" spans="1:4" s="194" customFormat="1" ht="24" customHeight="1">
      <c r="A29" s="204">
        <v>3.3</v>
      </c>
      <c r="B29" s="205" t="s">
        <v>151</v>
      </c>
      <c r="C29" s="205" t="s">
        <v>7</v>
      </c>
      <c r="D29" s="207"/>
    </row>
    <row r="30" spans="1:4" s="194" customFormat="1" ht="24" customHeight="1">
      <c r="A30" s="204">
        <v>3.4</v>
      </c>
      <c r="B30" s="205" t="s">
        <v>152</v>
      </c>
      <c r="C30" s="205" t="s">
        <v>7</v>
      </c>
      <c r="D30" s="207"/>
    </row>
    <row r="31" spans="1:4" s="194" customFormat="1" ht="24" customHeight="1">
      <c r="A31" s="204">
        <v>3.5</v>
      </c>
      <c r="B31" s="205" t="s">
        <v>153</v>
      </c>
      <c r="C31" s="205" t="s">
        <v>7</v>
      </c>
      <c r="D31" s="207"/>
    </row>
    <row r="32" spans="1:4" s="194" customFormat="1" ht="24" customHeight="1">
      <c r="A32" s="204">
        <v>3.6</v>
      </c>
      <c r="B32" s="205" t="s">
        <v>154</v>
      </c>
      <c r="C32" s="205" t="s">
        <v>24</v>
      </c>
      <c r="D32" s="207"/>
    </row>
    <row r="33" spans="1:4" s="194" customFormat="1" ht="24" customHeight="1">
      <c r="A33" s="204">
        <v>3.7</v>
      </c>
      <c r="B33" s="205" t="s">
        <v>155</v>
      </c>
      <c r="C33" s="205" t="s">
        <v>24</v>
      </c>
      <c r="D33" s="207"/>
    </row>
    <row r="34" spans="1:4" s="194" customFormat="1" ht="24" customHeight="1">
      <c r="A34" s="204">
        <v>3.8</v>
      </c>
      <c r="B34" s="205" t="s">
        <v>156</v>
      </c>
      <c r="C34" s="205" t="s">
        <v>7</v>
      </c>
      <c r="D34" s="207">
        <v>3</v>
      </c>
    </row>
    <row r="35" spans="1:4" s="194" customFormat="1" ht="24" customHeight="1">
      <c r="A35" s="212"/>
      <c r="B35" s="224"/>
      <c r="C35" s="224"/>
      <c r="D35" s="224"/>
    </row>
    <row r="36" spans="1:4" s="203" customFormat="1" ht="24" customHeight="1">
      <c r="A36" s="197">
        <v>4</v>
      </c>
      <c r="B36" s="200" t="s">
        <v>157</v>
      </c>
      <c r="C36" s="201"/>
      <c r="D36" s="202"/>
    </row>
    <row r="37" spans="1:4" s="194" customFormat="1" ht="24" customHeight="1">
      <c r="A37" s="213">
        <v>4.0999999999999996</v>
      </c>
      <c r="B37" s="219" t="s">
        <v>158</v>
      </c>
      <c r="C37" s="205" t="s">
        <v>24</v>
      </c>
      <c r="D37" s="207"/>
    </row>
    <row r="38" spans="1:4" s="194" customFormat="1" ht="24" customHeight="1">
      <c r="A38" s="218"/>
      <c r="B38" s="225"/>
      <c r="C38" s="205" t="s">
        <v>159</v>
      </c>
      <c r="D38" s="207"/>
    </row>
    <row r="39" spans="1:4" s="194" customFormat="1" ht="24" customHeight="1">
      <c r="A39" s="213">
        <v>4.2</v>
      </c>
      <c r="B39" s="219" t="s">
        <v>160</v>
      </c>
      <c r="C39" s="205" t="s">
        <v>24</v>
      </c>
      <c r="D39" s="205"/>
    </row>
    <row r="40" spans="1:4" s="194" customFormat="1" ht="24" customHeight="1">
      <c r="A40" s="215"/>
      <c r="B40" s="226"/>
      <c r="C40" s="205" t="s">
        <v>30</v>
      </c>
      <c r="D40" s="205"/>
    </row>
    <row r="41" spans="1:4" s="194" customFormat="1" ht="24" customHeight="1">
      <c r="A41" s="218"/>
      <c r="B41" s="225"/>
      <c r="C41" s="205" t="s">
        <v>159</v>
      </c>
      <c r="D41" s="205"/>
    </row>
    <row r="42" spans="1:4" s="194" customFormat="1" ht="24" customHeight="1">
      <c r="A42" s="213">
        <v>4.3</v>
      </c>
      <c r="B42" s="219" t="s">
        <v>161</v>
      </c>
      <c r="C42" s="205" t="s">
        <v>24</v>
      </c>
      <c r="D42" s="205"/>
    </row>
    <row r="43" spans="1:4" s="194" customFormat="1" ht="24" customHeight="1">
      <c r="A43" s="215"/>
      <c r="B43" s="226"/>
      <c r="C43" s="205" t="s">
        <v>162</v>
      </c>
      <c r="D43" s="205"/>
    </row>
    <row r="44" spans="1:4" s="194" customFormat="1" ht="24" customHeight="1">
      <c r="A44" s="215"/>
      <c r="B44" s="226"/>
      <c r="C44" s="205" t="s">
        <v>30</v>
      </c>
      <c r="D44" s="205"/>
    </row>
    <row r="45" spans="1:4" s="194" customFormat="1" ht="24" customHeight="1">
      <c r="A45" s="215"/>
      <c r="B45" s="226"/>
      <c r="C45" s="205" t="s">
        <v>163</v>
      </c>
      <c r="D45" s="205"/>
    </row>
    <row r="46" spans="1:4" s="194" customFormat="1" ht="24" customHeight="1">
      <c r="A46" s="218"/>
      <c r="B46" s="225"/>
      <c r="C46" s="205" t="s">
        <v>159</v>
      </c>
      <c r="D46" s="205"/>
    </row>
    <row r="47" spans="1:4" s="194" customFormat="1" ht="24" customHeight="1">
      <c r="A47" s="213">
        <v>4.4000000000000004</v>
      </c>
      <c r="B47" s="219" t="s">
        <v>164</v>
      </c>
      <c r="C47" s="205" t="s">
        <v>24</v>
      </c>
      <c r="D47" s="205"/>
    </row>
    <row r="48" spans="1:4" s="194" customFormat="1" ht="24" customHeight="1">
      <c r="A48" s="215"/>
      <c r="B48" s="226"/>
      <c r="C48" s="205" t="s">
        <v>162</v>
      </c>
      <c r="D48" s="205"/>
    </row>
    <row r="49" spans="1:4" s="194" customFormat="1" ht="24" customHeight="1">
      <c r="A49" s="215"/>
      <c r="B49" s="226"/>
      <c r="C49" s="205" t="s">
        <v>30</v>
      </c>
      <c r="D49" s="205"/>
    </row>
    <row r="50" spans="1:4" s="194" customFormat="1" ht="24" customHeight="1">
      <c r="A50" s="218"/>
      <c r="B50" s="225"/>
      <c r="C50" s="205" t="s">
        <v>159</v>
      </c>
      <c r="D50" s="205"/>
    </row>
    <row r="51" spans="1:4" s="194" customFormat="1" ht="24" customHeight="1">
      <c r="A51" s="213">
        <v>4.5</v>
      </c>
      <c r="B51" s="219" t="s">
        <v>165</v>
      </c>
      <c r="C51" s="205" t="s">
        <v>24</v>
      </c>
      <c r="D51" s="205"/>
    </row>
    <row r="52" spans="1:4" s="194" customFormat="1" ht="24" customHeight="1">
      <c r="A52" s="215"/>
      <c r="B52" s="226"/>
      <c r="C52" s="205" t="s">
        <v>30</v>
      </c>
      <c r="D52" s="205"/>
    </row>
    <row r="53" spans="1:4" s="194" customFormat="1" ht="24" customHeight="1">
      <c r="A53" s="218"/>
      <c r="B53" s="225"/>
      <c r="C53" s="205" t="s">
        <v>159</v>
      </c>
      <c r="D53" s="205"/>
    </row>
    <row r="54" spans="1:4" s="194" customFormat="1" ht="24" customHeight="1">
      <c r="A54" s="213">
        <v>4.5999999999999996</v>
      </c>
      <c r="B54" s="219" t="s">
        <v>166</v>
      </c>
      <c r="C54" s="205" t="s">
        <v>24</v>
      </c>
      <c r="D54" s="205"/>
    </row>
    <row r="55" spans="1:4" s="194" customFormat="1" ht="24" customHeight="1">
      <c r="A55" s="215"/>
      <c r="B55" s="226"/>
      <c r="C55" s="205" t="s">
        <v>162</v>
      </c>
      <c r="D55" s="205"/>
    </row>
    <row r="56" spans="1:4" s="194" customFormat="1" ht="24" customHeight="1">
      <c r="A56" s="215"/>
      <c r="B56" s="226"/>
      <c r="C56" s="205" t="s">
        <v>30</v>
      </c>
      <c r="D56" s="205"/>
    </row>
    <row r="57" spans="1:4" s="194" customFormat="1" ht="24" customHeight="1">
      <c r="A57" s="218"/>
      <c r="B57" s="225"/>
      <c r="C57" s="205" t="s">
        <v>159</v>
      </c>
      <c r="D57" s="205"/>
    </row>
    <row r="58" spans="1:4" s="194" customFormat="1" ht="24" customHeight="1">
      <c r="A58" s="213">
        <v>4.7</v>
      </c>
      <c r="B58" s="227" t="s">
        <v>167</v>
      </c>
      <c r="C58" s="205" t="s">
        <v>24</v>
      </c>
      <c r="D58" s="205"/>
    </row>
    <row r="59" spans="1:4" s="194" customFormat="1" ht="24" customHeight="1">
      <c r="A59" s="218"/>
      <c r="B59" s="225"/>
      <c r="C59" s="205" t="s">
        <v>159</v>
      </c>
      <c r="D59" s="205"/>
    </row>
    <row r="60" spans="1:4" s="194" customFormat="1" ht="24" customHeight="1">
      <c r="A60" s="213">
        <v>4.8</v>
      </c>
      <c r="B60" s="214" t="s">
        <v>168</v>
      </c>
      <c r="C60" s="205" t="s">
        <v>30</v>
      </c>
      <c r="D60" s="205"/>
    </row>
    <row r="61" spans="1:4" s="194" customFormat="1" ht="24" customHeight="1">
      <c r="A61" s="218"/>
      <c r="B61" s="211"/>
      <c r="C61" s="205" t="s">
        <v>159</v>
      </c>
      <c r="D61" s="205"/>
    </row>
    <row r="62" spans="1:4" s="194" customFormat="1" ht="24" customHeight="1">
      <c r="A62" s="213">
        <v>4.9000000000000004</v>
      </c>
      <c r="B62" s="214" t="s">
        <v>169</v>
      </c>
      <c r="C62" s="205" t="s">
        <v>30</v>
      </c>
      <c r="D62" s="205"/>
    </row>
    <row r="63" spans="1:4" s="194" customFormat="1" ht="24" customHeight="1">
      <c r="A63" s="218"/>
      <c r="B63" s="211"/>
      <c r="C63" s="205" t="s">
        <v>159</v>
      </c>
      <c r="D63" s="205"/>
    </row>
    <row r="64" spans="1:4" s="194" customFormat="1" ht="24" customHeight="1">
      <c r="A64" s="228" t="s">
        <v>170</v>
      </c>
      <c r="B64" s="225" t="s">
        <v>171</v>
      </c>
      <c r="C64" s="205" t="s">
        <v>159</v>
      </c>
      <c r="D64" s="205"/>
    </row>
    <row r="65" spans="1:4" s="194" customFormat="1" ht="24" customHeight="1">
      <c r="A65" s="228" t="s">
        <v>172</v>
      </c>
      <c r="B65" s="225" t="s">
        <v>173</v>
      </c>
      <c r="C65" s="205" t="s">
        <v>159</v>
      </c>
      <c r="D65" s="205"/>
    </row>
    <row r="66" spans="1:4" s="194" customFormat="1" ht="24" customHeight="1">
      <c r="A66" s="228" t="s">
        <v>174</v>
      </c>
      <c r="B66" s="225" t="s">
        <v>175</v>
      </c>
      <c r="C66" s="205" t="s">
        <v>159</v>
      </c>
      <c r="D66" s="205"/>
    </row>
    <row r="67" spans="1:4" s="194" customFormat="1" ht="24" customHeight="1">
      <c r="A67" s="228" t="s">
        <v>176</v>
      </c>
      <c r="B67" s="214" t="s">
        <v>177</v>
      </c>
      <c r="C67" s="205" t="s">
        <v>31</v>
      </c>
      <c r="D67" s="205"/>
    </row>
    <row r="68" spans="1:4" s="194" customFormat="1" ht="49.2">
      <c r="A68" s="218"/>
      <c r="B68" s="211"/>
      <c r="C68" s="206" t="s">
        <v>145</v>
      </c>
      <c r="D68" s="205"/>
    </row>
    <row r="69" spans="1:4" s="194" customFormat="1" ht="24" customHeight="1">
      <c r="A69" s="228" t="s">
        <v>178</v>
      </c>
      <c r="B69" s="214" t="s">
        <v>179</v>
      </c>
      <c r="C69" s="205" t="s">
        <v>24</v>
      </c>
      <c r="D69" s="205"/>
    </row>
    <row r="70" spans="1:4" s="194" customFormat="1" ht="24" customHeight="1">
      <c r="A70" s="218"/>
      <c r="B70" s="225"/>
      <c r="C70" s="205" t="s">
        <v>32</v>
      </c>
      <c r="D70" s="205"/>
    </row>
    <row r="71" spans="1:4" s="194" customFormat="1" ht="24" customHeight="1">
      <c r="A71" s="212"/>
      <c r="B71" s="220"/>
      <c r="C71" s="220"/>
      <c r="D71" s="220"/>
    </row>
    <row r="72" spans="1:4" s="203" customFormat="1" ht="24" customHeight="1">
      <c r="A72" s="197">
        <v>5</v>
      </c>
      <c r="B72" s="229" t="s">
        <v>180</v>
      </c>
      <c r="C72" s="230"/>
      <c r="D72" s="231"/>
    </row>
    <row r="73" spans="1:4" s="194" customFormat="1" ht="24" customHeight="1">
      <c r="A73" s="204"/>
      <c r="B73" s="209" t="s">
        <v>33</v>
      </c>
      <c r="C73" s="220"/>
      <c r="D73" s="232"/>
    </row>
    <row r="74" spans="1:4" s="194" customFormat="1" ht="24" customHeight="1">
      <c r="A74" s="213">
        <v>5.0999999999999996</v>
      </c>
      <c r="B74" s="219" t="s">
        <v>181</v>
      </c>
      <c r="C74" s="205" t="s">
        <v>7</v>
      </c>
      <c r="D74" s="205"/>
    </row>
    <row r="75" spans="1:4" s="194" customFormat="1" ht="24" customHeight="1">
      <c r="A75" s="218"/>
      <c r="B75" s="225"/>
      <c r="C75" s="205" t="s">
        <v>35</v>
      </c>
      <c r="D75" s="205"/>
    </row>
    <row r="76" spans="1:4" s="194" customFormat="1" ht="24" customHeight="1">
      <c r="A76" s="213">
        <v>5.2</v>
      </c>
      <c r="B76" s="219" t="s">
        <v>182</v>
      </c>
      <c r="C76" s="205" t="s">
        <v>7</v>
      </c>
      <c r="D76" s="205"/>
    </row>
    <row r="77" spans="1:4" s="194" customFormat="1" ht="24" customHeight="1">
      <c r="A77" s="218"/>
      <c r="B77" s="225"/>
      <c r="C77" s="205" t="s">
        <v>35</v>
      </c>
      <c r="D77" s="205"/>
    </row>
    <row r="78" spans="1:4" s="194" customFormat="1" ht="24" customHeight="1">
      <c r="A78" s="213">
        <v>5.3</v>
      </c>
      <c r="B78" s="219" t="s">
        <v>183</v>
      </c>
      <c r="C78" s="205" t="s">
        <v>7</v>
      </c>
      <c r="D78" s="205"/>
    </row>
    <row r="79" spans="1:4" s="194" customFormat="1" ht="24" customHeight="1">
      <c r="A79" s="218"/>
      <c r="B79" s="225"/>
      <c r="C79" s="205" t="s">
        <v>35</v>
      </c>
      <c r="D79" s="205"/>
    </row>
    <row r="80" spans="1:4" s="194" customFormat="1" ht="24" customHeight="1">
      <c r="A80" s="213">
        <v>5.4</v>
      </c>
      <c r="B80" s="219" t="s">
        <v>184</v>
      </c>
      <c r="C80" s="205" t="s">
        <v>7</v>
      </c>
      <c r="D80" s="205"/>
    </row>
    <row r="81" spans="1:4" s="194" customFormat="1" ht="24" customHeight="1">
      <c r="A81" s="218"/>
      <c r="B81" s="225"/>
      <c r="C81" s="205" t="s">
        <v>35</v>
      </c>
      <c r="D81" s="205"/>
    </row>
    <row r="82" spans="1:4" s="194" customFormat="1" ht="24" customHeight="1">
      <c r="A82" s="213">
        <v>5.5</v>
      </c>
      <c r="B82" s="219" t="s">
        <v>185</v>
      </c>
      <c r="C82" s="205" t="s">
        <v>7</v>
      </c>
      <c r="D82" s="205"/>
    </row>
    <row r="83" spans="1:4" s="194" customFormat="1" ht="24" customHeight="1">
      <c r="A83" s="218"/>
      <c r="B83" s="225"/>
      <c r="C83" s="205" t="s">
        <v>35</v>
      </c>
      <c r="D83" s="205"/>
    </row>
    <row r="84" spans="1:4" s="194" customFormat="1" ht="24" customHeight="1">
      <c r="A84" s="213">
        <v>5.6</v>
      </c>
      <c r="B84" s="219" t="s">
        <v>18</v>
      </c>
      <c r="C84" s="205" t="s">
        <v>7</v>
      </c>
      <c r="D84" s="205"/>
    </row>
    <row r="85" spans="1:4" s="194" customFormat="1" ht="24" customHeight="1">
      <c r="A85" s="218"/>
      <c r="B85" s="225"/>
      <c r="C85" s="205" t="s">
        <v>35</v>
      </c>
      <c r="D85" s="205"/>
    </row>
    <row r="86" spans="1:4" s="194" customFormat="1" ht="24" customHeight="1">
      <c r="A86" s="204"/>
      <c r="B86" s="209" t="s">
        <v>186</v>
      </c>
      <c r="C86" s="220"/>
      <c r="D86" s="232"/>
    </row>
    <row r="87" spans="1:4" s="194" customFormat="1" ht="24" customHeight="1">
      <c r="A87" s="213">
        <v>5.7</v>
      </c>
      <c r="B87" s="219" t="s">
        <v>187</v>
      </c>
      <c r="C87" s="205" t="s">
        <v>7</v>
      </c>
      <c r="D87" s="205"/>
    </row>
    <row r="88" spans="1:4" s="194" customFormat="1" ht="24" customHeight="1">
      <c r="A88" s="218"/>
      <c r="B88" s="225"/>
      <c r="C88" s="205" t="s">
        <v>35</v>
      </c>
      <c r="D88" s="205"/>
    </row>
    <row r="89" spans="1:4" s="194" customFormat="1" ht="24" customHeight="1">
      <c r="A89" s="204">
        <v>5.8</v>
      </c>
      <c r="B89" s="209" t="s">
        <v>188</v>
      </c>
      <c r="C89" s="205" t="s">
        <v>7</v>
      </c>
      <c r="D89" s="205"/>
    </row>
    <row r="90" spans="1:4" s="194" customFormat="1" ht="24" customHeight="1">
      <c r="A90" s="213">
        <v>5.9</v>
      </c>
      <c r="B90" s="226" t="s">
        <v>189</v>
      </c>
      <c r="C90" s="205" t="s">
        <v>7</v>
      </c>
      <c r="D90" s="205"/>
    </row>
    <row r="91" spans="1:4" s="194" customFormat="1" ht="24" customHeight="1">
      <c r="A91" s="218"/>
      <c r="B91" s="225"/>
      <c r="C91" s="205" t="s">
        <v>19</v>
      </c>
      <c r="D91" s="205"/>
    </row>
    <row r="92" spans="1:4" s="194" customFormat="1" ht="24" customHeight="1">
      <c r="A92" s="228" t="s">
        <v>190</v>
      </c>
      <c r="B92" s="205" t="s">
        <v>191</v>
      </c>
      <c r="C92" s="205" t="s">
        <v>7</v>
      </c>
      <c r="D92" s="205"/>
    </row>
    <row r="93" spans="1:4" s="194" customFormat="1" ht="24" customHeight="1">
      <c r="A93" s="228" t="s">
        <v>192</v>
      </c>
      <c r="B93" s="205" t="s">
        <v>193</v>
      </c>
      <c r="C93" s="205" t="s">
        <v>7</v>
      </c>
      <c r="D93" s="205"/>
    </row>
    <row r="94" spans="1:4" s="194" customFormat="1" ht="24" customHeight="1">
      <c r="A94" s="212"/>
    </row>
    <row r="95" spans="1:4" s="203" customFormat="1" ht="24" customHeight="1">
      <c r="A95" s="233">
        <v>6</v>
      </c>
      <c r="B95" s="203" t="s">
        <v>194</v>
      </c>
    </row>
    <row r="96" spans="1:4" s="194" customFormat="1" ht="24" customHeight="1">
      <c r="A96" s="212"/>
      <c r="B96" s="224" t="s">
        <v>217</v>
      </c>
      <c r="C96" s="224"/>
      <c r="D96" s="224"/>
    </row>
    <row r="97" spans="1:4" s="194" customFormat="1" ht="24" customHeight="1">
      <c r="A97" s="212"/>
      <c r="B97" s="224" t="s">
        <v>195</v>
      </c>
      <c r="C97" s="224"/>
      <c r="D97" s="224"/>
    </row>
    <row r="98" spans="1:4" s="194" customFormat="1" ht="24" customHeight="1">
      <c r="A98" s="212"/>
      <c r="B98" s="224"/>
      <c r="C98" s="224"/>
      <c r="D98" s="224"/>
    </row>
    <row r="99" spans="1:4" s="194" customFormat="1" ht="24" customHeight="1">
      <c r="A99" s="212">
        <v>7</v>
      </c>
      <c r="B99" s="193" t="s">
        <v>196</v>
      </c>
      <c r="C99" s="193"/>
    </row>
    <row r="100" spans="1:4" s="194" customFormat="1" ht="24" customHeight="1">
      <c r="A100" s="212"/>
      <c r="B100" s="224" t="s">
        <v>195</v>
      </c>
      <c r="C100" s="224"/>
      <c r="D100" s="224"/>
    </row>
    <row r="101" spans="1:4" s="194" customFormat="1" ht="24" customHeight="1">
      <c r="A101" s="212"/>
      <c r="B101" s="224" t="s">
        <v>195</v>
      </c>
      <c r="C101" s="224"/>
      <c r="D101" s="224"/>
    </row>
    <row r="102" spans="1:4" s="194" customFormat="1" ht="24" customHeight="1">
      <c r="A102" s="212"/>
    </row>
    <row r="103" spans="1:4" s="194" customFormat="1" ht="24" customHeight="1">
      <c r="A103" s="212">
        <v>8</v>
      </c>
      <c r="B103" s="194" t="s">
        <v>197</v>
      </c>
    </row>
    <row r="104" spans="1:4" s="194" customFormat="1" ht="24" customHeight="1">
      <c r="A104" s="234"/>
      <c r="B104" s="224" t="s">
        <v>198</v>
      </c>
      <c r="C104" s="224"/>
      <c r="D104" s="224"/>
    </row>
    <row r="105" spans="1:4" s="194" customFormat="1" ht="24" customHeight="1">
      <c r="A105" s="234"/>
      <c r="B105" s="224" t="s">
        <v>199</v>
      </c>
      <c r="C105" s="224"/>
      <c r="D105" s="224"/>
    </row>
    <row r="106" spans="1:4" s="194" customFormat="1" ht="24" customHeight="1">
      <c r="A106" s="234"/>
    </row>
    <row r="107" spans="1:4" s="194" customFormat="1" ht="24" customHeight="1">
      <c r="A107" s="234"/>
    </row>
    <row r="108" spans="1:4" s="194" customFormat="1" ht="24" customHeight="1">
      <c r="A108" s="234"/>
      <c r="C108" s="194" t="s">
        <v>218</v>
      </c>
    </row>
    <row r="109" spans="1:4" s="194" customFormat="1" ht="24" customHeight="1">
      <c r="A109" s="234"/>
      <c r="C109" s="194" t="s">
        <v>219</v>
      </c>
    </row>
    <row r="110" spans="1:4" s="194" customFormat="1" ht="24" customHeight="1">
      <c r="A110" s="234"/>
      <c r="C110" s="194" t="s">
        <v>104</v>
      </c>
    </row>
    <row r="111" spans="1:4" s="194" customFormat="1" ht="24" customHeight="1">
      <c r="A111" s="234"/>
    </row>
  </sheetData>
  <mergeCells count="11">
    <mergeCell ref="B8:D8"/>
    <mergeCell ref="B16:D16"/>
    <mergeCell ref="B17:D17"/>
    <mergeCell ref="B36:D36"/>
    <mergeCell ref="B99:C99"/>
    <mergeCell ref="A1:D1"/>
    <mergeCell ref="A2:D2"/>
    <mergeCell ref="A3:D3"/>
    <mergeCell ref="A4:D4"/>
    <mergeCell ref="A5:D5"/>
    <mergeCell ref="A6:D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3878A-D22E-4764-A214-CA0AF15F9755}">
  <dimension ref="A1:Z868"/>
  <sheetViews>
    <sheetView topLeftCell="A65" zoomScale="118" zoomScaleNormal="118" zoomScaleSheetLayoutView="136" workbookViewId="0">
      <selection activeCell="C80" sqref="C80"/>
    </sheetView>
  </sheetViews>
  <sheetFormatPr defaultColWidth="14.44140625" defaultRowHeight="15" customHeight="1"/>
  <cols>
    <col min="1" max="1" width="65.5546875" style="2" customWidth="1"/>
    <col min="2" max="2" width="28.33203125" style="2" customWidth="1"/>
    <col min="3" max="3" width="16.88671875" style="91" customWidth="1"/>
    <col min="4" max="4" width="17.109375" style="91" customWidth="1"/>
    <col min="5" max="26" width="9.109375" style="2" customWidth="1"/>
    <col min="27" max="16384" width="14.44140625" style="2"/>
  </cols>
  <sheetData>
    <row r="1" spans="1:26" ht="21" customHeight="1">
      <c r="A1" s="37" t="s">
        <v>0</v>
      </c>
      <c r="B1" s="37"/>
      <c r="C1" s="37"/>
      <c r="D1" s="3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37" t="s">
        <v>50</v>
      </c>
      <c r="B2" s="37"/>
      <c r="C2" s="37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>
      <c r="A3" s="37" t="s">
        <v>98</v>
      </c>
      <c r="B3" s="37"/>
      <c r="C3" s="37"/>
      <c r="D3" s="3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>
      <c r="A4" s="37" t="s">
        <v>99</v>
      </c>
      <c r="B4" s="37"/>
      <c r="C4" s="37"/>
      <c r="D4" s="3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.25" customHeight="1">
      <c r="A5" s="38" t="s">
        <v>100</v>
      </c>
      <c r="B5" s="38"/>
      <c r="C5" s="38"/>
      <c r="D5" s="3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>
      <c r="A6" s="4" t="s">
        <v>1</v>
      </c>
      <c r="B6" s="4" t="s">
        <v>2</v>
      </c>
      <c r="C6" s="25" t="s">
        <v>3</v>
      </c>
      <c r="D6" s="25" t="s">
        <v>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>
      <c r="A7" s="34" t="s">
        <v>5</v>
      </c>
      <c r="B7" s="35"/>
      <c r="C7" s="36"/>
      <c r="D7" s="7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2">
      <c r="A8" s="8" t="s">
        <v>6</v>
      </c>
      <c r="B8" s="5" t="s">
        <v>7</v>
      </c>
      <c r="C8" s="73">
        <v>0</v>
      </c>
      <c r="D8" s="74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2">
      <c r="A9" s="8" t="s">
        <v>8</v>
      </c>
      <c r="B9" s="5" t="s">
        <v>56</v>
      </c>
      <c r="C9" s="73">
        <v>0</v>
      </c>
      <c r="D9" s="74">
        <v>0</v>
      </c>
      <c r="E9" s="1"/>
      <c r="F9" s="1"/>
      <c r="G9" s="1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2">
      <c r="A10" s="8" t="s">
        <v>9</v>
      </c>
      <c r="B10" s="5" t="s">
        <v>57</v>
      </c>
      <c r="C10" s="73">
        <v>0</v>
      </c>
      <c r="D10" s="75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>
      <c r="A11" s="5" t="s">
        <v>10</v>
      </c>
      <c r="B11" s="5" t="s">
        <v>11</v>
      </c>
      <c r="C11" s="76">
        <v>0</v>
      </c>
      <c r="D11" s="74">
        <v>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>
      <c r="A12" s="5" t="s">
        <v>12</v>
      </c>
      <c r="B12" s="5" t="s">
        <v>58</v>
      </c>
      <c r="C12" s="76">
        <v>0</v>
      </c>
      <c r="D12" s="74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>
      <c r="A13" s="5" t="s">
        <v>13</v>
      </c>
      <c r="B13" s="5" t="s">
        <v>14</v>
      </c>
      <c r="C13" s="76">
        <v>0</v>
      </c>
      <c r="D13" s="74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>
      <c r="A14" s="5" t="s">
        <v>15</v>
      </c>
      <c r="B14" s="5" t="s">
        <v>14</v>
      </c>
      <c r="C14" s="76">
        <v>0</v>
      </c>
      <c r="D14" s="74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>
      <c r="A15" s="77"/>
      <c r="B15" s="33"/>
      <c r="C15" s="33"/>
      <c r="D15" s="7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>
      <c r="A16" s="34" t="s">
        <v>16</v>
      </c>
      <c r="B16" s="35"/>
      <c r="C16" s="35"/>
      <c r="D16" s="7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>
      <c r="A17" s="11" t="s">
        <v>17</v>
      </c>
      <c r="B17" s="5" t="s">
        <v>7</v>
      </c>
      <c r="C17" s="76">
        <v>0</v>
      </c>
      <c r="D17" s="74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>
      <c r="A18" s="12"/>
      <c r="B18" s="5" t="s">
        <v>18</v>
      </c>
      <c r="C18" s="73">
        <v>0</v>
      </c>
      <c r="D18" s="78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>
      <c r="A19" s="12"/>
      <c r="B19" s="5" t="s">
        <v>19</v>
      </c>
      <c r="C19" s="76">
        <v>0</v>
      </c>
      <c r="D19" s="74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>
      <c r="A20" s="13" t="s">
        <v>20</v>
      </c>
      <c r="B20" s="5" t="s">
        <v>7</v>
      </c>
      <c r="C20" s="76">
        <v>0</v>
      </c>
      <c r="D20" s="74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>
      <c r="A21" s="12"/>
      <c r="B21" s="5" t="s">
        <v>19</v>
      </c>
      <c r="C21" s="76">
        <v>0</v>
      </c>
      <c r="D21" s="74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>
      <c r="A22" s="11" t="s">
        <v>55</v>
      </c>
      <c r="B22" s="5" t="s">
        <v>31</v>
      </c>
      <c r="C22" s="76">
        <v>0</v>
      </c>
      <c r="D22" s="74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>
      <c r="A23" s="14"/>
      <c r="B23" s="5" t="s">
        <v>19</v>
      </c>
      <c r="C23" s="76">
        <v>0</v>
      </c>
      <c r="D23" s="74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>
      <c r="A24" s="15" t="s">
        <v>21</v>
      </c>
      <c r="B24" s="16"/>
      <c r="C24" s="79"/>
      <c r="D24" s="72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>
      <c r="A25" s="5" t="s">
        <v>22</v>
      </c>
      <c r="B25" s="5" t="s">
        <v>58</v>
      </c>
      <c r="C25" s="76">
        <v>0</v>
      </c>
      <c r="D25" s="74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>
      <c r="A26" s="5" t="s">
        <v>49</v>
      </c>
      <c r="B26" s="5" t="s">
        <v>7</v>
      </c>
      <c r="C26" s="76">
        <v>1</v>
      </c>
      <c r="D26" s="74">
        <v>11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>
      <c r="A27" s="5" t="s">
        <v>23</v>
      </c>
      <c r="B27" s="5" t="s">
        <v>24</v>
      </c>
      <c r="C27" s="76">
        <v>0</v>
      </c>
      <c r="D27" s="74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>
      <c r="A28" s="5" t="s">
        <v>25</v>
      </c>
      <c r="B28" s="5" t="s">
        <v>24</v>
      </c>
      <c r="C28" s="76">
        <v>0</v>
      </c>
      <c r="D28" s="74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>
      <c r="A29" s="5" t="s">
        <v>26</v>
      </c>
      <c r="B29" s="5" t="s">
        <v>7</v>
      </c>
      <c r="C29" s="74">
        <v>1</v>
      </c>
      <c r="D29" s="74">
        <v>12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>
      <c r="A30" s="18"/>
      <c r="B30" s="18"/>
      <c r="C30" s="80"/>
      <c r="D30" s="72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>
      <c r="A31" s="34" t="s">
        <v>27</v>
      </c>
      <c r="B31" s="35"/>
      <c r="C31" s="36"/>
      <c r="D31" s="72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>
      <c r="A32" s="13" t="s">
        <v>28</v>
      </c>
      <c r="B32" s="5" t="s">
        <v>53</v>
      </c>
      <c r="C32" s="76">
        <v>0</v>
      </c>
      <c r="D32" s="81">
        <v>80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>
      <c r="A33" s="19"/>
      <c r="B33" s="5" t="s">
        <v>29</v>
      </c>
      <c r="C33" s="82">
        <v>0</v>
      </c>
      <c r="D33" s="83">
        <v>1200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>
      <c r="A34" s="13" t="s">
        <v>51</v>
      </c>
      <c r="B34" s="5" t="s">
        <v>53</v>
      </c>
      <c r="C34" s="76">
        <v>0</v>
      </c>
      <c r="D34" s="8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>
      <c r="A35" s="20"/>
      <c r="B35" s="5" t="s">
        <v>54</v>
      </c>
      <c r="C35" s="76">
        <v>0</v>
      </c>
      <c r="D35" s="8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>
      <c r="A36" s="19"/>
      <c r="B36" s="5" t="s">
        <v>29</v>
      </c>
      <c r="C36" s="76">
        <v>0</v>
      </c>
      <c r="D36" s="8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>
      <c r="A37" s="13" t="s">
        <v>52</v>
      </c>
      <c r="B37" s="5" t="s">
        <v>53</v>
      </c>
      <c r="C37" s="76">
        <v>0</v>
      </c>
      <c r="D37" s="81">
        <v>30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>
      <c r="A38" s="20"/>
      <c r="B38" s="5" t="s">
        <v>54</v>
      </c>
      <c r="C38" s="76">
        <v>0</v>
      </c>
      <c r="D38" s="81">
        <v>3000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>
      <c r="A39" s="19"/>
      <c r="B39" s="5" t="s">
        <v>29</v>
      </c>
      <c r="C39" s="76">
        <v>0</v>
      </c>
      <c r="D39" s="8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>
      <c r="A40" s="13" t="s">
        <v>59</v>
      </c>
      <c r="B40" s="5" t="s">
        <v>24</v>
      </c>
      <c r="C40" s="76">
        <v>0</v>
      </c>
      <c r="D40" s="8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>
      <c r="A41" s="20"/>
      <c r="B41" s="5" t="s">
        <v>30</v>
      </c>
      <c r="C41" s="76">
        <v>0</v>
      </c>
      <c r="D41" s="8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>
      <c r="A42" s="19"/>
      <c r="B42" s="5" t="s">
        <v>29</v>
      </c>
      <c r="C42" s="76">
        <v>0</v>
      </c>
      <c r="D42" s="8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>
      <c r="A43" s="13" t="s">
        <v>60</v>
      </c>
      <c r="B43" s="5" t="s">
        <v>53</v>
      </c>
      <c r="C43" s="76">
        <v>0</v>
      </c>
      <c r="D43" s="8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>
      <c r="A44" s="20"/>
      <c r="B44" s="5" t="s">
        <v>54</v>
      </c>
      <c r="C44" s="76">
        <v>0</v>
      </c>
      <c r="D44" s="8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0.6" customHeight="1">
      <c r="A45" s="19"/>
      <c r="B45" s="5" t="s">
        <v>29</v>
      </c>
      <c r="C45" s="73"/>
      <c r="D45" s="7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>
      <c r="A46" s="11" t="s">
        <v>101</v>
      </c>
      <c r="B46" s="5" t="s">
        <v>53</v>
      </c>
      <c r="C46" s="76">
        <v>0</v>
      </c>
      <c r="D46" s="8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>
      <c r="A47" s="12"/>
      <c r="B47" s="5" t="s">
        <v>54</v>
      </c>
      <c r="C47" s="76">
        <v>0</v>
      </c>
      <c r="D47" s="8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>
      <c r="A48" s="14"/>
      <c r="B48" s="5" t="s">
        <v>29</v>
      </c>
      <c r="C48" s="76">
        <v>0</v>
      </c>
      <c r="D48" s="8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>
      <c r="A49" s="19" t="s">
        <v>61</v>
      </c>
      <c r="B49" s="5" t="s">
        <v>29</v>
      </c>
      <c r="C49" s="76">
        <v>0</v>
      </c>
      <c r="D49" s="8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>
      <c r="A50" s="19" t="s">
        <v>62</v>
      </c>
      <c r="B50" s="5" t="s">
        <v>29</v>
      </c>
      <c r="C50" s="76">
        <v>0</v>
      </c>
      <c r="D50" s="8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>
      <c r="A51" s="19" t="s">
        <v>63</v>
      </c>
      <c r="B51" s="5" t="s">
        <v>29</v>
      </c>
      <c r="C51" s="76">
        <v>0</v>
      </c>
      <c r="D51" s="8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>
      <c r="A52" s="20" t="s">
        <v>64</v>
      </c>
      <c r="B52" s="5" t="s">
        <v>29</v>
      </c>
      <c r="C52" s="76">
        <v>0</v>
      </c>
      <c r="D52" s="8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>
      <c r="A53" s="11" t="s">
        <v>65</v>
      </c>
      <c r="B53" s="5" t="s">
        <v>24</v>
      </c>
      <c r="C53" s="76">
        <v>0</v>
      </c>
      <c r="D53" s="8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>
      <c r="A54" s="19"/>
      <c r="B54" s="5" t="s">
        <v>32</v>
      </c>
      <c r="C54" s="76">
        <v>0</v>
      </c>
      <c r="D54" s="8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>
      <c r="A55" s="19"/>
      <c r="B55" s="17"/>
      <c r="C55" s="79"/>
      <c r="D55" s="7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>
      <c r="A56" s="6" t="s">
        <v>44</v>
      </c>
      <c r="B56" s="17"/>
      <c r="C56" s="79"/>
      <c r="D56" s="7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>
      <c r="A57" s="9" t="s">
        <v>33</v>
      </c>
      <c r="B57" s="17"/>
      <c r="C57" s="79"/>
      <c r="D57" s="7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>
      <c r="A58" s="13" t="s">
        <v>34</v>
      </c>
      <c r="B58" s="5" t="s">
        <v>7</v>
      </c>
      <c r="C58" s="76">
        <v>0</v>
      </c>
      <c r="D58" s="81"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>
      <c r="A59" s="19"/>
      <c r="B59" s="5" t="s">
        <v>35</v>
      </c>
      <c r="C59" s="76">
        <v>0</v>
      </c>
      <c r="D59" s="81">
        <v>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>
      <c r="A60" s="13" t="s">
        <v>36</v>
      </c>
      <c r="B60" s="5" t="s">
        <v>7</v>
      </c>
      <c r="C60" s="76">
        <v>0</v>
      </c>
      <c r="D60" s="81"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>
      <c r="A61" s="19"/>
      <c r="B61" s="5" t="s">
        <v>35</v>
      </c>
      <c r="C61" s="76">
        <v>0</v>
      </c>
      <c r="D61" s="8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>
      <c r="A62" s="13" t="s">
        <v>37</v>
      </c>
      <c r="B62" s="5" t="s">
        <v>7</v>
      </c>
      <c r="C62" s="76">
        <v>0</v>
      </c>
      <c r="D62" s="8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>
      <c r="A63" s="19"/>
      <c r="B63" s="5" t="s">
        <v>35</v>
      </c>
      <c r="C63" s="76">
        <v>0</v>
      </c>
      <c r="D63" s="8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>
      <c r="A64" s="13" t="s">
        <v>38</v>
      </c>
      <c r="B64" s="5" t="s">
        <v>7</v>
      </c>
      <c r="C64" s="76">
        <v>0</v>
      </c>
      <c r="D64" s="8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>
      <c r="A65" s="19"/>
      <c r="B65" s="5" t="s">
        <v>35</v>
      </c>
      <c r="C65" s="76">
        <v>0</v>
      </c>
      <c r="D65" s="8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1" customHeight="1">
      <c r="A66" s="20"/>
      <c r="B66" s="16"/>
      <c r="C66" s="84"/>
      <c r="D66" s="8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>
      <c r="A67" s="21" t="s">
        <v>43</v>
      </c>
      <c r="B67" s="22"/>
      <c r="C67" s="86"/>
      <c r="D67" s="87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>
      <c r="A68" s="13" t="s">
        <v>45</v>
      </c>
      <c r="B68" s="5" t="s">
        <v>7</v>
      </c>
      <c r="C68" s="76">
        <v>0</v>
      </c>
      <c r="D68" s="8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>
      <c r="A69" s="19"/>
      <c r="B69" s="5" t="s">
        <v>35</v>
      </c>
      <c r="C69" s="76">
        <v>0</v>
      </c>
      <c r="D69" s="8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>
      <c r="A70" s="9" t="s">
        <v>46</v>
      </c>
      <c r="B70" s="5" t="s">
        <v>7</v>
      </c>
      <c r="C70" s="76">
        <v>0</v>
      </c>
      <c r="D70" s="8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>
      <c r="A71" s="20" t="s">
        <v>94</v>
      </c>
      <c r="B71" s="5" t="s">
        <v>7</v>
      </c>
      <c r="C71" s="76">
        <v>0</v>
      </c>
      <c r="D71" s="81">
        <v>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>
      <c r="A72" s="19"/>
      <c r="B72" s="5" t="s">
        <v>19</v>
      </c>
      <c r="C72" s="76">
        <v>0</v>
      </c>
      <c r="D72" s="81">
        <v>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>
      <c r="A73" s="5" t="s">
        <v>47</v>
      </c>
      <c r="B73" s="5" t="s">
        <v>7</v>
      </c>
      <c r="C73" s="76">
        <v>0</v>
      </c>
      <c r="D73" s="81">
        <v>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>
      <c r="A74" s="5" t="s">
        <v>48</v>
      </c>
      <c r="B74" s="5" t="s">
        <v>7</v>
      </c>
      <c r="C74" s="76">
        <v>0</v>
      </c>
      <c r="D74" s="81">
        <v>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1" customHeight="1">
      <c r="A75" s="10"/>
      <c r="B75" s="10"/>
      <c r="C75" s="88"/>
      <c r="D75" s="8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>
      <c r="A76" s="24" t="s">
        <v>39</v>
      </c>
      <c r="B76" s="10"/>
      <c r="C76" s="88"/>
      <c r="D76" s="8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>
      <c r="A77" s="18" t="s">
        <v>40</v>
      </c>
      <c r="B77" s="18"/>
      <c r="C77" s="89"/>
      <c r="D77" s="8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>
      <c r="A78" s="18" t="s">
        <v>40</v>
      </c>
      <c r="B78" s="18"/>
      <c r="C78" s="89"/>
      <c r="D78" s="8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1" customHeight="1">
      <c r="A79" s="18"/>
      <c r="B79" s="18"/>
      <c r="C79" s="89"/>
      <c r="D79" s="8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>
      <c r="A80" s="32" t="s">
        <v>41</v>
      </c>
      <c r="B80" s="33"/>
      <c r="C80" s="88"/>
      <c r="D80" s="8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>
      <c r="A81" s="18" t="s">
        <v>40</v>
      </c>
      <c r="B81" s="18"/>
      <c r="C81" s="89"/>
      <c r="D81" s="8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>
      <c r="A82" s="18" t="s">
        <v>40</v>
      </c>
      <c r="B82" s="18"/>
      <c r="C82" s="89"/>
      <c r="D82" s="8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1" customHeight="1">
      <c r="A83" s="10"/>
      <c r="B83" s="10"/>
      <c r="C83" s="88"/>
      <c r="D83" s="8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>
      <c r="A84" s="24" t="s">
        <v>42</v>
      </c>
      <c r="B84" s="10"/>
      <c r="C84" s="88"/>
      <c r="D84" s="8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>
      <c r="A85" s="18" t="s">
        <v>40</v>
      </c>
      <c r="B85" s="18"/>
      <c r="C85" s="89"/>
      <c r="D85" s="8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>
      <c r="A86" s="18" t="s">
        <v>40</v>
      </c>
      <c r="B86" s="18"/>
      <c r="C86" s="89"/>
      <c r="D86" s="8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>
      <c r="A87" s="10"/>
      <c r="B87" s="10"/>
      <c r="C87" s="88"/>
      <c r="D87" s="8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>
      <c r="A88" s="10"/>
      <c r="B88" s="88" t="s">
        <v>102</v>
      </c>
      <c r="C88" s="88"/>
      <c r="D88" s="8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>
      <c r="A89" s="10"/>
      <c r="B89" s="88" t="s">
        <v>103</v>
      </c>
      <c r="C89" s="88"/>
      <c r="D89" s="8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>
      <c r="A90" s="10"/>
      <c r="B90" s="88" t="s">
        <v>104</v>
      </c>
      <c r="C90" s="88"/>
      <c r="D90" s="8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>
      <c r="A91" s="10"/>
      <c r="B91" s="10"/>
      <c r="C91" s="88"/>
      <c r="D91" s="8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>
      <c r="A92" s="1"/>
      <c r="B92" s="1"/>
      <c r="C92" s="90"/>
      <c r="D92" s="9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>
      <c r="A93" s="1"/>
      <c r="B93" s="1"/>
      <c r="C93" s="90"/>
      <c r="D93" s="9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>
      <c r="A94" s="1"/>
      <c r="B94" s="1"/>
      <c r="C94" s="90"/>
      <c r="D94" s="9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>
      <c r="A95" s="1"/>
      <c r="B95" s="1"/>
      <c r="C95" s="90"/>
      <c r="D95" s="9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>
      <c r="A96" s="1"/>
      <c r="B96" s="1"/>
      <c r="C96" s="90"/>
      <c r="D96" s="9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>
      <c r="A97" s="1"/>
      <c r="B97" s="1"/>
      <c r="C97" s="90"/>
      <c r="D97" s="9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>
      <c r="A98" s="1"/>
      <c r="B98" s="1"/>
      <c r="C98" s="90"/>
      <c r="D98" s="9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>
      <c r="A99" s="1"/>
      <c r="B99" s="1"/>
      <c r="C99" s="90"/>
      <c r="D99" s="9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>
      <c r="A100" s="1"/>
      <c r="B100" s="1"/>
      <c r="C100" s="90"/>
      <c r="D100" s="9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>
      <c r="A101" s="1"/>
      <c r="B101" s="1"/>
      <c r="C101" s="90"/>
      <c r="D101" s="9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>
      <c r="A102" s="1"/>
      <c r="B102" s="1"/>
      <c r="C102" s="90"/>
      <c r="D102" s="9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>
      <c r="A103" s="1"/>
      <c r="B103" s="1"/>
      <c r="C103" s="90"/>
      <c r="D103" s="9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>
      <c r="A104" s="1"/>
      <c r="B104" s="1"/>
      <c r="C104" s="90"/>
      <c r="D104" s="9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>
      <c r="A105" s="1"/>
      <c r="B105" s="1"/>
      <c r="C105" s="90"/>
      <c r="D105" s="9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>
      <c r="A106" s="1"/>
      <c r="B106" s="1"/>
      <c r="C106" s="90"/>
      <c r="D106" s="9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>
      <c r="A107" s="1"/>
      <c r="B107" s="1"/>
      <c r="C107" s="90"/>
      <c r="D107" s="9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>
      <c r="A108" s="1"/>
      <c r="B108" s="1"/>
      <c r="C108" s="90"/>
      <c r="D108" s="9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>
      <c r="A109" s="1"/>
      <c r="B109" s="1"/>
      <c r="C109" s="90"/>
      <c r="D109" s="9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>
      <c r="A110" s="1"/>
      <c r="B110" s="1"/>
      <c r="C110" s="90"/>
      <c r="D110" s="9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>
      <c r="A111" s="1"/>
      <c r="B111" s="1"/>
      <c r="C111" s="90"/>
      <c r="D111" s="9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>
      <c r="A112" s="1"/>
      <c r="B112" s="1"/>
      <c r="C112" s="90"/>
      <c r="D112" s="9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>
      <c r="A113" s="1"/>
      <c r="B113" s="1"/>
      <c r="C113" s="90"/>
      <c r="D113" s="9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>
      <c r="A114" s="1"/>
      <c r="B114" s="1"/>
      <c r="C114" s="90"/>
      <c r="D114" s="9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>
      <c r="A115" s="1"/>
      <c r="B115" s="1"/>
      <c r="C115" s="90"/>
      <c r="D115" s="9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>
      <c r="A116" s="1"/>
      <c r="B116" s="1"/>
      <c r="C116" s="90"/>
      <c r="D116" s="9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>
      <c r="A117" s="1"/>
      <c r="B117" s="1"/>
      <c r="C117" s="90"/>
      <c r="D117" s="9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>
      <c r="A118" s="1"/>
      <c r="B118" s="1"/>
      <c r="C118" s="90"/>
      <c r="D118" s="9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>
      <c r="A119" s="1"/>
      <c r="B119" s="1"/>
      <c r="C119" s="90"/>
      <c r="D119" s="9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>
      <c r="A120" s="1"/>
      <c r="B120" s="1"/>
      <c r="C120" s="90"/>
      <c r="D120" s="9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>
      <c r="A121" s="1"/>
      <c r="B121" s="1"/>
      <c r="C121" s="90"/>
      <c r="D121" s="9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>
      <c r="A122" s="1"/>
      <c r="B122" s="1"/>
      <c r="C122" s="90"/>
      <c r="D122" s="9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>
      <c r="A123" s="1"/>
      <c r="B123" s="1"/>
      <c r="C123" s="90"/>
      <c r="D123" s="9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>
      <c r="A124" s="1"/>
      <c r="B124" s="1"/>
      <c r="C124" s="90"/>
      <c r="D124" s="9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>
      <c r="A125" s="1"/>
      <c r="B125" s="1"/>
      <c r="C125" s="90"/>
      <c r="D125" s="9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>
      <c r="A126" s="1"/>
      <c r="B126" s="1"/>
      <c r="C126" s="90"/>
      <c r="D126" s="9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>
      <c r="A127" s="1"/>
      <c r="B127" s="1"/>
      <c r="C127" s="90"/>
      <c r="D127" s="9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>
      <c r="A128" s="1"/>
      <c r="B128" s="1"/>
      <c r="C128" s="90"/>
      <c r="D128" s="9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>
      <c r="A129" s="1"/>
      <c r="B129" s="1"/>
      <c r="C129" s="90"/>
      <c r="D129" s="9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>
      <c r="A130" s="1"/>
      <c r="B130" s="1"/>
      <c r="C130" s="90"/>
      <c r="D130" s="9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>
      <c r="A131" s="1"/>
      <c r="B131" s="1"/>
      <c r="C131" s="90"/>
      <c r="D131" s="9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>
      <c r="A132" s="1"/>
      <c r="B132" s="1"/>
      <c r="C132" s="90"/>
      <c r="D132" s="9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>
      <c r="A133" s="1"/>
      <c r="B133" s="1"/>
      <c r="C133" s="90"/>
      <c r="D133" s="9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>
      <c r="A134" s="1"/>
      <c r="B134" s="1"/>
      <c r="C134" s="90"/>
      <c r="D134" s="9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>
      <c r="A135" s="1"/>
      <c r="B135" s="1"/>
      <c r="C135" s="90"/>
      <c r="D135" s="9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>
      <c r="A136" s="1"/>
      <c r="B136" s="1"/>
      <c r="C136" s="90"/>
      <c r="D136" s="9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>
      <c r="A137" s="1"/>
      <c r="B137" s="1"/>
      <c r="C137" s="90"/>
      <c r="D137" s="9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>
      <c r="A138" s="1"/>
      <c r="B138" s="1"/>
      <c r="C138" s="90"/>
      <c r="D138" s="9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>
      <c r="A139" s="1"/>
      <c r="B139" s="1"/>
      <c r="C139" s="90"/>
      <c r="D139" s="9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>
      <c r="A140" s="1"/>
      <c r="B140" s="1"/>
      <c r="C140" s="90"/>
      <c r="D140" s="9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>
      <c r="A141" s="1"/>
      <c r="B141" s="1"/>
      <c r="C141" s="90"/>
      <c r="D141" s="9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>
      <c r="A142" s="1"/>
      <c r="B142" s="1"/>
      <c r="C142" s="90"/>
      <c r="D142" s="9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>
      <c r="A143" s="1"/>
      <c r="B143" s="1"/>
      <c r="C143" s="90"/>
      <c r="D143" s="9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>
      <c r="A144" s="1"/>
      <c r="B144" s="1"/>
      <c r="C144" s="90"/>
      <c r="D144" s="9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>
      <c r="A145" s="1"/>
      <c r="B145" s="1"/>
      <c r="C145" s="90"/>
      <c r="D145" s="9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>
      <c r="A146" s="1"/>
      <c r="B146" s="1"/>
      <c r="C146" s="90"/>
      <c r="D146" s="9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>
      <c r="A147" s="1"/>
      <c r="B147" s="1"/>
      <c r="C147" s="90"/>
      <c r="D147" s="9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>
      <c r="A148" s="1"/>
      <c r="B148" s="1"/>
      <c r="C148" s="90"/>
      <c r="D148" s="9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>
      <c r="A149" s="1"/>
      <c r="B149" s="1"/>
      <c r="C149" s="90"/>
      <c r="D149" s="9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>
      <c r="A150" s="1"/>
      <c r="B150" s="1"/>
      <c r="C150" s="90"/>
      <c r="D150" s="9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>
      <c r="A151" s="1"/>
      <c r="B151" s="1"/>
      <c r="C151" s="90"/>
      <c r="D151" s="9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>
      <c r="A152" s="1"/>
      <c r="B152" s="1"/>
      <c r="C152" s="90"/>
      <c r="D152" s="9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>
      <c r="A153" s="1"/>
      <c r="B153" s="1"/>
      <c r="C153" s="90"/>
      <c r="D153" s="9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>
      <c r="A154" s="1"/>
      <c r="B154" s="1"/>
      <c r="C154" s="90"/>
      <c r="D154" s="9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>
      <c r="A155" s="1"/>
      <c r="B155" s="1"/>
      <c r="C155" s="90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>
      <c r="A156" s="1"/>
      <c r="B156" s="1"/>
      <c r="C156" s="90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>
      <c r="A157" s="1"/>
      <c r="B157" s="1"/>
      <c r="C157" s="90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>
      <c r="A158" s="1"/>
      <c r="B158" s="1"/>
      <c r="C158" s="90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>
      <c r="A159" s="1"/>
      <c r="B159" s="1"/>
      <c r="C159" s="90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>
      <c r="A160" s="1"/>
      <c r="B160" s="1"/>
      <c r="C160" s="90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>
      <c r="A161" s="1"/>
      <c r="B161" s="1"/>
      <c r="C161" s="90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>
      <c r="A162" s="1"/>
      <c r="B162" s="1"/>
      <c r="C162" s="90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>
      <c r="A163" s="1"/>
      <c r="B163" s="1"/>
      <c r="C163" s="90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>
      <c r="A164" s="1"/>
      <c r="B164" s="1"/>
      <c r="C164" s="90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>
      <c r="A165" s="1"/>
      <c r="B165" s="1"/>
      <c r="C165" s="90"/>
      <c r="D165" s="9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>
      <c r="A166" s="1"/>
      <c r="B166" s="1"/>
      <c r="C166" s="90"/>
      <c r="D166" s="9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>
      <c r="A167" s="1"/>
      <c r="B167" s="1"/>
      <c r="C167" s="90"/>
      <c r="D167" s="9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>
      <c r="A168" s="1"/>
      <c r="B168" s="1"/>
      <c r="C168" s="90"/>
      <c r="D168" s="9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>
      <c r="A169" s="1"/>
      <c r="B169" s="1"/>
      <c r="C169" s="90"/>
      <c r="D169" s="9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>
      <c r="A170" s="1"/>
      <c r="B170" s="1"/>
      <c r="C170" s="90"/>
      <c r="D170" s="9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>
      <c r="A171" s="1"/>
      <c r="B171" s="1"/>
      <c r="C171" s="90"/>
      <c r="D171" s="9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>
      <c r="A172" s="1"/>
      <c r="B172" s="1"/>
      <c r="C172" s="90"/>
      <c r="D172" s="9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>
      <c r="A173" s="1"/>
      <c r="B173" s="1"/>
      <c r="C173" s="90"/>
      <c r="D173" s="9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>
      <c r="A174" s="1"/>
      <c r="B174" s="1"/>
      <c r="C174" s="90"/>
      <c r="D174" s="9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>
      <c r="A175" s="1"/>
      <c r="B175" s="1"/>
      <c r="C175" s="90"/>
      <c r="D175" s="9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>
      <c r="A176" s="1"/>
      <c r="B176" s="1"/>
      <c r="C176" s="90"/>
      <c r="D176" s="9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>
      <c r="A177" s="1"/>
      <c r="B177" s="1"/>
      <c r="C177" s="90"/>
      <c r="D177" s="9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>
      <c r="A178" s="1"/>
      <c r="B178" s="1"/>
      <c r="C178" s="90"/>
      <c r="D178" s="9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>
      <c r="A179" s="1"/>
      <c r="B179" s="1"/>
      <c r="C179" s="90"/>
      <c r="D179" s="9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>
      <c r="A180" s="1"/>
      <c r="B180" s="1"/>
      <c r="C180" s="90"/>
      <c r="D180" s="9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>
      <c r="A181" s="1"/>
      <c r="B181" s="1"/>
      <c r="C181" s="90"/>
      <c r="D181" s="9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>
      <c r="A182" s="1"/>
      <c r="B182" s="1"/>
      <c r="C182" s="90"/>
      <c r="D182" s="9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>
      <c r="A183" s="1"/>
      <c r="B183" s="1"/>
      <c r="C183" s="90"/>
      <c r="D183" s="9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>
      <c r="A184" s="1"/>
      <c r="B184" s="1"/>
      <c r="C184" s="90"/>
      <c r="D184" s="9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>
      <c r="A185" s="1"/>
      <c r="B185" s="1"/>
      <c r="C185" s="90"/>
      <c r="D185" s="9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>
      <c r="A186" s="1"/>
      <c r="B186" s="1"/>
      <c r="C186" s="90"/>
      <c r="D186" s="9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>
      <c r="A187" s="1"/>
      <c r="B187" s="1"/>
      <c r="C187" s="90"/>
      <c r="D187" s="9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>
      <c r="A188" s="1"/>
      <c r="B188" s="1"/>
      <c r="C188" s="90"/>
      <c r="D188" s="9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>
      <c r="A189" s="1"/>
      <c r="B189" s="1"/>
      <c r="C189" s="90"/>
      <c r="D189" s="9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>
      <c r="A190" s="1"/>
      <c r="B190" s="1"/>
      <c r="C190" s="90"/>
      <c r="D190" s="9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>
      <c r="A191" s="1"/>
      <c r="B191" s="1"/>
      <c r="C191" s="90"/>
      <c r="D191" s="9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>
      <c r="A192" s="1"/>
      <c r="B192" s="1"/>
      <c r="C192" s="90"/>
      <c r="D192" s="9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>
      <c r="A193" s="1"/>
      <c r="B193" s="1"/>
      <c r="C193" s="90"/>
      <c r="D193" s="9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>
      <c r="A194" s="1"/>
      <c r="B194" s="1"/>
      <c r="C194" s="90"/>
      <c r="D194" s="9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>
      <c r="A195" s="1"/>
      <c r="B195" s="1"/>
      <c r="C195" s="90"/>
      <c r="D195" s="9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>
      <c r="A196" s="1"/>
      <c r="B196" s="1"/>
      <c r="C196" s="90"/>
      <c r="D196" s="9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>
      <c r="A197" s="1"/>
      <c r="B197" s="1"/>
      <c r="C197" s="90"/>
      <c r="D197" s="9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>
      <c r="A198" s="1"/>
      <c r="B198" s="1"/>
      <c r="C198" s="90"/>
      <c r="D198" s="9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>
      <c r="A199" s="1"/>
      <c r="B199" s="1"/>
      <c r="C199" s="90"/>
      <c r="D199" s="9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>
      <c r="A200" s="1"/>
      <c r="B200" s="1"/>
      <c r="C200" s="90"/>
      <c r="D200" s="9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>
      <c r="A201" s="1"/>
      <c r="B201" s="1"/>
      <c r="C201" s="90"/>
      <c r="D201" s="9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>
      <c r="A202" s="1"/>
      <c r="B202" s="1"/>
      <c r="C202" s="90"/>
      <c r="D202" s="9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>
      <c r="A203" s="1"/>
      <c r="B203" s="1"/>
      <c r="C203" s="90"/>
      <c r="D203" s="9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>
      <c r="A204" s="1"/>
      <c r="B204" s="1"/>
      <c r="C204" s="90"/>
      <c r="D204" s="9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>
      <c r="A205" s="1"/>
      <c r="B205" s="1"/>
      <c r="C205" s="90"/>
      <c r="D205" s="9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>
      <c r="A206" s="1"/>
      <c r="B206" s="1"/>
      <c r="C206" s="90"/>
      <c r="D206" s="9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>
      <c r="A207" s="1"/>
      <c r="B207" s="1"/>
      <c r="C207" s="90"/>
      <c r="D207" s="9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>
      <c r="A208" s="1"/>
      <c r="B208" s="1"/>
      <c r="C208" s="90"/>
      <c r="D208" s="9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>
      <c r="A209" s="1"/>
      <c r="B209" s="1"/>
      <c r="C209" s="90"/>
      <c r="D209" s="9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>
      <c r="A210" s="1"/>
      <c r="B210" s="1"/>
      <c r="C210" s="90"/>
      <c r="D210" s="9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>
      <c r="A211" s="1"/>
      <c r="B211" s="1"/>
      <c r="C211" s="90"/>
      <c r="D211" s="9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>
      <c r="A212" s="1"/>
      <c r="B212" s="1"/>
      <c r="C212" s="90"/>
      <c r="D212" s="9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>
      <c r="A213" s="1"/>
      <c r="B213" s="1"/>
      <c r="C213" s="90"/>
      <c r="D213" s="9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>
      <c r="A214" s="1"/>
      <c r="B214" s="1"/>
      <c r="C214" s="90"/>
      <c r="D214" s="9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>
      <c r="A215" s="1"/>
      <c r="B215" s="1"/>
      <c r="C215" s="90"/>
      <c r="D215" s="9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>
      <c r="A216" s="1"/>
      <c r="B216" s="1"/>
      <c r="C216" s="90"/>
      <c r="D216" s="9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>
      <c r="A217" s="1"/>
      <c r="B217" s="1"/>
      <c r="C217" s="90"/>
      <c r="D217" s="9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>
      <c r="A218" s="1"/>
      <c r="B218" s="1"/>
      <c r="C218" s="90"/>
      <c r="D218" s="9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>
      <c r="A219" s="1"/>
      <c r="B219" s="1"/>
      <c r="C219" s="90"/>
      <c r="D219" s="9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>
      <c r="A220" s="1"/>
      <c r="B220" s="1"/>
      <c r="C220" s="90"/>
      <c r="D220" s="9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>
      <c r="A221" s="1"/>
      <c r="B221" s="1"/>
      <c r="C221" s="90"/>
      <c r="D221" s="9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>
      <c r="A222" s="1"/>
      <c r="B222" s="1"/>
      <c r="C222" s="90"/>
      <c r="D222" s="9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>
      <c r="A223" s="1"/>
      <c r="B223" s="1"/>
      <c r="C223" s="90"/>
      <c r="D223" s="9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>
      <c r="A224" s="1"/>
      <c r="B224" s="1"/>
      <c r="C224" s="90"/>
      <c r="D224" s="9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>
      <c r="A225" s="1"/>
      <c r="B225" s="1"/>
      <c r="C225" s="90"/>
      <c r="D225" s="9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>
      <c r="A226" s="1"/>
      <c r="B226" s="1"/>
      <c r="C226" s="90"/>
      <c r="D226" s="9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>
      <c r="A227" s="1"/>
      <c r="B227" s="1"/>
      <c r="C227" s="90"/>
      <c r="D227" s="9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>
      <c r="A228" s="1"/>
      <c r="B228" s="1"/>
      <c r="C228" s="90"/>
      <c r="D228" s="9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>
      <c r="A229" s="1"/>
      <c r="B229" s="1"/>
      <c r="C229" s="90"/>
      <c r="D229" s="9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>
      <c r="A230" s="1"/>
      <c r="B230" s="1"/>
      <c r="C230" s="90"/>
      <c r="D230" s="9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>
      <c r="A231" s="1"/>
      <c r="B231" s="1"/>
      <c r="C231" s="90"/>
      <c r="D231" s="9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>
      <c r="A232" s="1"/>
      <c r="B232" s="1"/>
      <c r="C232" s="90"/>
      <c r="D232" s="9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>
      <c r="A233" s="1"/>
      <c r="B233" s="1"/>
      <c r="C233" s="90"/>
      <c r="D233" s="9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>
      <c r="A234" s="1"/>
      <c r="B234" s="1"/>
      <c r="C234" s="90"/>
      <c r="D234" s="9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>
      <c r="A235" s="1"/>
      <c r="B235" s="1"/>
      <c r="C235" s="90"/>
      <c r="D235" s="9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>
      <c r="A236" s="1"/>
      <c r="B236" s="1"/>
      <c r="C236" s="90"/>
      <c r="D236" s="9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>
      <c r="A237" s="1"/>
      <c r="B237" s="1"/>
      <c r="C237" s="90"/>
      <c r="D237" s="9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>
      <c r="A238" s="1"/>
      <c r="B238" s="1"/>
      <c r="C238" s="90"/>
      <c r="D238" s="9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>
      <c r="A239" s="1"/>
      <c r="B239" s="1"/>
      <c r="C239" s="90"/>
      <c r="D239" s="9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>
      <c r="A240" s="1"/>
      <c r="B240" s="1"/>
      <c r="C240" s="90"/>
      <c r="D240" s="9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>
      <c r="A241" s="1"/>
      <c r="B241" s="1"/>
      <c r="C241" s="90"/>
      <c r="D241" s="9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>
      <c r="A242" s="1"/>
      <c r="B242" s="1"/>
      <c r="C242" s="90"/>
      <c r="D242" s="9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>
      <c r="A243" s="1"/>
      <c r="B243" s="1"/>
      <c r="C243" s="90"/>
      <c r="D243" s="9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>
      <c r="A244" s="1"/>
      <c r="B244" s="1"/>
      <c r="C244" s="90"/>
      <c r="D244" s="9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>
      <c r="A245" s="1"/>
      <c r="B245" s="1"/>
      <c r="C245" s="90"/>
      <c r="D245" s="9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>
      <c r="A246" s="1"/>
      <c r="B246" s="1"/>
      <c r="C246" s="90"/>
      <c r="D246" s="9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>
      <c r="A247" s="1"/>
      <c r="B247" s="1"/>
      <c r="C247" s="90"/>
      <c r="D247" s="9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>
      <c r="A248" s="1"/>
      <c r="B248" s="1"/>
      <c r="C248" s="90"/>
      <c r="D248" s="9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>
      <c r="A249" s="1"/>
      <c r="B249" s="1"/>
      <c r="C249" s="90"/>
      <c r="D249" s="9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>
      <c r="A250" s="1"/>
      <c r="B250" s="1"/>
      <c r="C250" s="90"/>
      <c r="D250" s="9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>
      <c r="A251" s="1"/>
      <c r="B251" s="1"/>
      <c r="C251" s="90"/>
      <c r="D251" s="9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>
      <c r="A252" s="1"/>
      <c r="B252" s="1"/>
      <c r="C252" s="90"/>
      <c r="D252" s="9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>
      <c r="A253" s="1"/>
      <c r="B253" s="1"/>
      <c r="C253" s="90"/>
      <c r="D253" s="9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>
      <c r="A254" s="1"/>
      <c r="B254" s="1"/>
      <c r="C254" s="90"/>
      <c r="D254" s="9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>
      <c r="A255" s="1"/>
      <c r="B255" s="1"/>
      <c r="C255" s="90"/>
      <c r="D255" s="9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>
      <c r="A256" s="1"/>
      <c r="B256" s="1"/>
      <c r="C256" s="90"/>
      <c r="D256" s="9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>
      <c r="A257" s="1"/>
      <c r="B257" s="1"/>
      <c r="C257" s="90"/>
      <c r="D257" s="9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>
      <c r="A258" s="1"/>
      <c r="B258" s="1"/>
      <c r="C258" s="90"/>
      <c r="D258" s="9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>
      <c r="A259" s="1"/>
      <c r="B259" s="1"/>
      <c r="C259" s="90"/>
      <c r="D259" s="9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>
      <c r="A260" s="1"/>
      <c r="B260" s="1"/>
      <c r="C260" s="90"/>
      <c r="D260" s="9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>
      <c r="A261" s="1"/>
      <c r="B261" s="1"/>
      <c r="C261" s="90"/>
      <c r="D261" s="9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>
      <c r="A262" s="1"/>
      <c r="B262" s="1"/>
      <c r="C262" s="90"/>
      <c r="D262" s="9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>
      <c r="A263" s="1"/>
      <c r="B263" s="1"/>
      <c r="C263" s="90"/>
      <c r="D263" s="9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>
      <c r="A264" s="1"/>
      <c r="B264" s="1"/>
      <c r="C264" s="90"/>
      <c r="D264" s="9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>
      <c r="A265" s="1"/>
      <c r="B265" s="1"/>
      <c r="C265" s="90"/>
      <c r="D265" s="9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>
      <c r="A266" s="1"/>
      <c r="B266" s="1"/>
      <c r="C266" s="90"/>
      <c r="D266" s="9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>
      <c r="A267" s="1"/>
      <c r="B267" s="1"/>
      <c r="C267" s="90"/>
      <c r="D267" s="9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>
      <c r="A268" s="1"/>
      <c r="B268" s="1"/>
      <c r="C268" s="90"/>
      <c r="D268" s="9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>
      <c r="A269" s="1"/>
      <c r="B269" s="1"/>
      <c r="C269" s="90"/>
      <c r="D269" s="9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>
      <c r="A270" s="1"/>
      <c r="B270" s="1"/>
      <c r="C270" s="90"/>
      <c r="D270" s="9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>
      <c r="A271" s="1"/>
      <c r="B271" s="1"/>
      <c r="C271" s="90"/>
      <c r="D271" s="9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>
      <c r="A272" s="1"/>
      <c r="B272" s="1"/>
      <c r="C272" s="90"/>
      <c r="D272" s="9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>
      <c r="A273" s="1"/>
      <c r="B273" s="1"/>
      <c r="C273" s="90"/>
      <c r="D273" s="9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>
      <c r="A274" s="1"/>
      <c r="B274" s="1"/>
      <c r="C274" s="90"/>
      <c r="D274" s="9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>
      <c r="A275" s="1"/>
      <c r="B275" s="1"/>
      <c r="C275" s="90"/>
      <c r="D275" s="9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>
      <c r="A276" s="1"/>
      <c r="B276" s="1"/>
      <c r="C276" s="90"/>
      <c r="D276" s="9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>
      <c r="A277" s="1"/>
      <c r="B277" s="1"/>
      <c r="C277" s="90"/>
      <c r="D277" s="9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>
      <c r="A278" s="1"/>
      <c r="B278" s="1"/>
      <c r="C278" s="90"/>
      <c r="D278" s="9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>
      <c r="A279" s="1"/>
      <c r="B279" s="1"/>
      <c r="C279" s="90"/>
      <c r="D279" s="9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>
      <c r="A280" s="1"/>
      <c r="B280" s="1"/>
      <c r="C280" s="90"/>
      <c r="D280" s="9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>
      <c r="A281" s="1"/>
      <c r="B281" s="1"/>
      <c r="C281" s="90"/>
      <c r="D281" s="9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>
      <c r="A282" s="1"/>
      <c r="B282" s="1"/>
      <c r="C282" s="90"/>
      <c r="D282" s="9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>
      <c r="A283" s="1"/>
      <c r="B283" s="1"/>
      <c r="C283" s="90"/>
      <c r="D283" s="9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>
      <c r="A284" s="1"/>
      <c r="B284" s="1"/>
      <c r="C284" s="90"/>
      <c r="D284" s="9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>
      <c r="A285" s="1"/>
      <c r="B285" s="1"/>
      <c r="C285" s="90"/>
      <c r="D285" s="9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>
      <c r="A286" s="1"/>
      <c r="B286" s="1"/>
      <c r="C286" s="90"/>
      <c r="D286" s="9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>
      <c r="A287" s="1"/>
      <c r="B287" s="1"/>
      <c r="C287" s="90"/>
      <c r="D287" s="9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>
      <c r="A288" s="1"/>
      <c r="B288" s="1"/>
      <c r="C288" s="90"/>
      <c r="D288" s="9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>
      <c r="A289" s="1"/>
      <c r="B289" s="1"/>
      <c r="C289" s="90"/>
      <c r="D289" s="9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>
      <c r="A290" s="1"/>
      <c r="B290" s="1"/>
      <c r="C290" s="90"/>
      <c r="D290" s="9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>
      <c r="A291" s="1"/>
      <c r="B291" s="1"/>
      <c r="C291" s="90"/>
      <c r="D291" s="9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>
      <c r="A292" s="1"/>
      <c r="B292" s="1"/>
      <c r="C292" s="90"/>
      <c r="D292" s="9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>
      <c r="A293" s="1"/>
      <c r="B293" s="1"/>
      <c r="C293" s="90"/>
      <c r="D293" s="9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>
      <c r="A294" s="1"/>
      <c r="B294" s="1"/>
      <c r="C294" s="90"/>
      <c r="D294" s="9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>
      <c r="A295" s="1"/>
      <c r="B295" s="1"/>
      <c r="C295" s="90"/>
      <c r="D295" s="9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>
      <c r="A296" s="1"/>
      <c r="B296" s="1"/>
      <c r="C296" s="90"/>
      <c r="D296" s="9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>
      <c r="A297" s="1"/>
      <c r="B297" s="1"/>
      <c r="C297" s="90"/>
      <c r="D297" s="9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>
      <c r="A298" s="1"/>
      <c r="B298" s="1"/>
      <c r="C298" s="90"/>
      <c r="D298" s="9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>
      <c r="A299" s="1"/>
      <c r="B299" s="1"/>
      <c r="C299" s="90"/>
      <c r="D299" s="9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>
      <c r="A300" s="1"/>
      <c r="B300" s="1"/>
      <c r="C300" s="90"/>
      <c r="D300" s="9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>
      <c r="A301" s="1"/>
      <c r="B301" s="1"/>
      <c r="C301" s="90"/>
      <c r="D301" s="9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>
      <c r="A302" s="1"/>
      <c r="B302" s="1"/>
      <c r="C302" s="90"/>
      <c r="D302" s="9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>
      <c r="A303" s="1"/>
      <c r="B303" s="1"/>
      <c r="C303" s="90"/>
      <c r="D303" s="9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>
      <c r="A304" s="1"/>
      <c r="B304" s="1"/>
      <c r="C304" s="90"/>
      <c r="D304" s="9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>
      <c r="A305" s="1"/>
      <c r="B305" s="1"/>
      <c r="C305" s="90"/>
      <c r="D305" s="9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>
      <c r="A306" s="1"/>
      <c r="B306" s="1"/>
      <c r="C306" s="90"/>
      <c r="D306" s="9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>
      <c r="A307" s="1"/>
      <c r="B307" s="1"/>
      <c r="C307" s="90"/>
      <c r="D307" s="9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>
      <c r="A308" s="1"/>
      <c r="B308" s="1"/>
      <c r="C308" s="90"/>
      <c r="D308" s="9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>
      <c r="A309" s="1"/>
      <c r="B309" s="1"/>
      <c r="C309" s="90"/>
      <c r="D309" s="9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>
      <c r="A310" s="1"/>
      <c r="B310" s="1"/>
      <c r="C310" s="90"/>
      <c r="D310" s="9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>
      <c r="A311" s="1"/>
      <c r="B311" s="1"/>
      <c r="C311" s="90"/>
      <c r="D311" s="9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>
      <c r="A312" s="1"/>
      <c r="B312" s="1"/>
      <c r="C312" s="90"/>
      <c r="D312" s="9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>
      <c r="A313" s="1"/>
      <c r="B313" s="1"/>
      <c r="C313" s="90"/>
      <c r="D313" s="9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>
      <c r="A314" s="1"/>
      <c r="B314" s="1"/>
      <c r="C314" s="90"/>
      <c r="D314" s="9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>
      <c r="A315" s="1"/>
      <c r="B315" s="1"/>
      <c r="C315" s="90"/>
      <c r="D315" s="9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>
      <c r="A316" s="1"/>
      <c r="B316" s="1"/>
      <c r="C316" s="90"/>
      <c r="D316" s="9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>
      <c r="A317" s="1"/>
      <c r="B317" s="1"/>
      <c r="C317" s="90"/>
      <c r="D317" s="9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>
      <c r="A318" s="1"/>
      <c r="B318" s="1"/>
      <c r="C318" s="90"/>
      <c r="D318" s="9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>
      <c r="A319" s="1"/>
      <c r="B319" s="1"/>
      <c r="C319" s="90"/>
      <c r="D319" s="9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>
      <c r="A320" s="1"/>
      <c r="B320" s="1"/>
      <c r="C320" s="90"/>
      <c r="D320" s="9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>
      <c r="A321" s="1"/>
      <c r="B321" s="1"/>
      <c r="C321" s="90"/>
      <c r="D321" s="9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>
      <c r="A322" s="1"/>
      <c r="B322" s="1"/>
      <c r="C322" s="90"/>
      <c r="D322" s="9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>
      <c r="A323" s="1"/>
      <c r="B323" s="1"/>
      <c r="C323" s="90"/>
      <c r="D323" s="9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>
      <c r="A324" s="1"/>
      <c r="B324" s="1"/>
      <c r="C324" s="90"/>
      <c r="D324" s="9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>
      <c r="A325" s="1"/>
      <c r="B325" s="1"/>
      <c r="C325" s="90"/>
      <c r="D325" s="9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>
      <c r="A326" s="1"/>
      <c r="B326" s="1"/>
      <c r="C326" s="90"/>
      <c r="D326" s="9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>
      <c r="A327" s="1"/>
      <c r="B327" s="1"/>
      <c r="C327" s="90"/>
      <c r="D327" s="9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>
      <c r="A328" s="1"/>
      <c r="B328" s="1"/>
      <c r="C328" s="90"/>
      <c r="D328" s="9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>
      <c r="A329" s="1"/>
      <c r="B329" s="1"/>
      <c r="C329" s="90"/>
      <c r="D329" s="9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>
      <c r="A330" s="1"/>
      <c r="B330" s="1"/>
      <c r="C330" s="90"/>
      <c r="D330" s="9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>
      <c r="A331" s="1"/>
      <c r="B331" s="1"/>
      <c r="C331" s="90"/>
      <c r="D331" s="9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>
      <c r="A332" s="1"/>
      <c r="B332" s="1"/>
      <c r="C332" s="90"/>
      <c r="D332" s="9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>
      <c r="A333" s="1"/>
      <c r="B333" s="1"/>
      <c r="C333" s="90"/>
      <c r="D333" s="9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>
      <c r="A334" s="1"/>
      <c r="B334" s="1"/>
      <c r="C334" s="90"/>
      <c r="D334" s="9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>
      <c r="A335" s="1"/>
      <c r="B335" s="1"/>
      <c r="C335" s="90"/>
      <c r="D335" s="9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>
      <c r="A336" s="1"/>
      <c r="B336" s="1"/>
      <c r="C336" s="90"/>
      <c r="D336" s="9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>
      <c r="A337" s="1"/>
      <c r="B337" s="1"/>
      <c r="C337" s="90"/>
      <c r="D337" s="9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>
      <c r="A338" s="1"/>
      <c r="B338" s="1"/>
      <c r="C338" s="90"/>
      <c r="D338" s="9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>
      <c r="A339" s="1"/>
      <c r="B339" s="1"/>
      <c r="C339" s="90"/>
      <c r="D339" s="9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>
      <c r="A340" s="1"/>
      <c r="B340" s="1"/>
      <c r="C340" s="90"/>
      <c r="D340" s="9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>
      <c r="A341" s="1"/>
      <c r="B341" s="1"/>
      <c r="C341" s="90"/>
      <c r="D341" s="9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>
      <c r="A342" s="1"/>
      <c r="B342" s="1"/>
      <c r="C342" s="90"/>
      <c r="D342" s="9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>
      <c r="A343" s="1"/>
      <c r="B343" s="1"/>
      <c r="C343" s="90"/>
      <c r="D343" s="9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>
      <c r="A344" s="1"/>
      <c r="B344" s="1"/>
      <c r="C344" s="90"/>
      <c r="D344" s="9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>
      <c r="A345" s="1"/>
      <c r="B345" s="1"/>
      <c r="C345" s="90"/>
      <c r="D345" s="9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>
      <c r="A346" s="1"/>
      <c r="B346" s="1"/>
      <c r="C346" s="90"/>
      <c r="D346" s="9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>
      <c r="A347" s="1"/>
      <c r="B347" s="1"/>
      <c r="C347" s="90"/>
      <c r="D347" s="9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>
      <c r="A348" s="1"/>
      <c r="B348" s="1"/>
      <c r="C348" s="90"/>
      <c r="D348" s="9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>
      <c r="A349" s="1"/>
      <c r="B349" s="1"/>
      <c r="C349" s="90"/>
      <c r="D349" s="9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>
      <c r="A350" s="1"/>
      <c r="B350" s="1"/>
      <c r="C350" s="90"/>
      <c r="D350" s="9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>
      <c r="A351" s="1"/>
      <c r="B351" s="1"/>
      <c r="C351" s="90"/>
      <c r="D351" s="9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>
      <c r="A352" s="1"/>
      <c r="B352" s="1"/>
      <c r="C352" s="90"/>
      <c r="D352" s="9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>
      <c r="A353" s="1"/>
      <c r="B353" s="1"/>
      <c r="C353" s="90"/>
      <c r="D353" s="9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>
      <c r="A354" s="1"/>
      <c r="B354" s="1"/>
      <c r="C354" s="90"/>
      <c r="D354" s="9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>
      <c r="A355" s="1"/>
      <c r="B355" s="1"/>
      <c r="C355" s="90"/>
      <c r="D355" s="9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>
      <c r="A356" s="1"/>
      <c r="B356" s="1"/>
      <c r="C356" s="90"/>
      <c r="D356" s="9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>
      <c r="A357" s="1"/>
      <c r="B357" s="1"/>
      <c r="C357" s="90"/>
      <c r="D357" s="9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>
      <c r="A358" s="1"/>
      <c r="B358" s="1"/>
      <c r="C358" s="90"/>
      <c r="D358" s="9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>
      <c r="A359" s="1"/>
      <c r="B359" s="1"/>
      <c r="C359" s="90"/>
      <c r="D359" s="9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>
      <c r="A360" s="1"/>
      <c r="B360" s="1"/>
      <c r="C360" s="90"/>
      <c r="D360" s="9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>
      <c r="A361" s="1"/>
      <c r="B361" s="1"/>
      <c r="C361" s="90"/>
      <c r="D361" s="9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>
      <c r="A362" s="1"/>
      <c r="B362" s="1"/>
      <c r="C362" s="90"/>
      <c r="D362" s="9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>
      <c r="A363" s="1"/>
      <c r="B363" s="1"/>
      <c r="C363" s="90"/>
      <c r="D363" s="9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>
      <c r="A364" s="1"/>
      <c r="B364" s="1"/>
      <c r="C364" s="90"/>
      <c r="D364" s="9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>
      <c r="A365" s="1"/>
      <c r="B365" s="1"/>
      <c r="C365" s="90"/>
      <c r="D365" s="9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>
      <c r="A366" s="1"/>
      <c r="B366" s="1"/>
      <c r="C366" s="90"/>
      <c r="D366" s="9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>
      <c r="A367" s="1"/>
      <c r="B367" s="1"/>
      <c r="C367" s="90"/>
      <c r="D367" s="9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>
      <c r="A368" s="1"/>
      <c r="B368" s="1"/>
      <c r="C368" s="90"/>
      <c r="D368" s="9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>
      <c r="A369" s="1"/>
      <c r="B369" s="1"/>
      <c r="C369" s="90"/>
      <c r="D369" s="9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>
      <c r="A370" s="1"/>
      <c r="B370" s="1"/>
      <c r="C370" s="90"/>
      <c r="D370" s="9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>
      <c r="A371" s="1"/>
      <c r="B371" s="1"/>
      <c r="C371" s="90"/>
      <c r="D371" s="9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>
      <c r="A372" s="1"/>
      <c r="B372" s="1"/>
      <c r="C372" s="90"/>
      <c r="D372" s="9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>
      <c r="A373" s="1"/>
      <c r="B373" s="1"/>
      <c r="C373" s="90"/>
      <c r="D373" s="9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>
      <c r="A374" s="1"/>
      <c r="B374" s="1"/>
      <c r="C374" s="90"/>
      <c r="D374" s="9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>
      <c r="A375" s="1"/>
      <c r="B375" s="1"/>
      <c r="C375" s="90"/>
      <c r="D375" s="9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>
      <c r="A376" s="1"/>
      <c r="B376" s="1"/>
      <c r="C376" s="90"/>
      <c r="D376" s="9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>
      <c r="A377" s="1"/>
      <c r="B377" s="1"/>
      <c r="C377" s="90"/>
      <c r="D377" s="9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>
      <c r="A378" s="1"/>
      <c r="B378" s="1"/>
      <c r="C378" s="90"/>
      <c r="D378" s="9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>
      <c r="A379" s="1"/>
      <c r="B379" s="1"/>
      <c r="C379" s="90"/>
      <c r="D379" s="9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>
      <c r="A380" s="1"/>
      <c r="B380" s="1"/>
      <c r="C380" s="90"/>
      <c r="D380" s="9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>
      <c r="A381" s="1"/>
      <c r="B381" s="1"/>
      <c r="C381" s="90"/>
      <c r="D381" s="9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>
      <c r="A382" s="1"/>
      <c r="B382" s="1"/>
      <c r="C382" s="90"/>
      <c r="D382" s="9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>
      <c r="A383" s="1"/>
      <c r="B383" s="1"/>
      <c r="C383" s="90"/>
      <c r="D383" s="9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>
      <c r="A384" s="1"/>
      <c r="B384" s="1"/>
      <c r="C384" s="90"/>
      <c r="D384" s="9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>
      <c r="A385" s="1"/>
      <c r="B385" s="1"/>
      <c r="C385" s="90"/>
      <c r="D385" s="9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>
      <c r="A386" s="1"/>
      <c r="B386" s="1"/>
      <c r="C386" s="90"/>
      <c r="D386" s="9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>
      <c r="A387" s="1"/>
      <c r="B387" s="1"/>
      <c r="C387" s="90"/>
      <c r="D387" s="9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>
      <c r="A388" s="1"/>
      <c r="B388" s="1"/>
      <c r="C388" s="90"/>
      <c r="D388" s="9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>
      <c r="A389" s="1"/>
      <c r="B389" s="1"/>
      <c r="C389" s="90"/>
      <c r="D389" s="9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>
      <c r="A390" s="1"/>
      <c r="B390" s="1"/>
      <c r="C390" s="90"/>
      <c r="D390" s="9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>
      <c r="A391" s="1"/>
      <c r="B391" s="1"/>
      <c r="C391" s="90"/>
      <c r="D391" s="9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>
      <c r="A392" s="1"/>
      <c r="B392" s="1"/>
      <c r="C392" s="90"/>
      <c r="D392" s="9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>
      <c r="A393" s="1"/>
      <c r="B393" s="1"/>
      <c r="C393" s="90"/>
      <c r="D393" s="9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>
      <c r="A394" s="1"/>
      <c r="B394" s="1"/>
      <c r="C394" s="90"/>
      <c r="D394" s="9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>
      <c r="A395" s="1"/>
      <c r="B395" s="1"/>
      <c r="C395" s="90"/>
      <c r="D395" s="9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>
      <c r="A396" s="1"/>
      <c r="B396" s="1"/>
      <c r="C396" s="90"/>
      <c r="D396" s="9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>
      <c r="A397" s="1"/>
      <c r="B397" s="1"/>
      <c r="C397" s="90"/>
      <c r="D397" s="9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>
      <c r="A398" s="1"/>
      <c r="B398" s="1"/>
      <c r="C398" s="90"/>
      <c r="D398" s="9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>
      <c r="A399" s="1"/>
      <c r="B399" s="1"/>
      <c r="C399" s="90"/>
      <c r="D399" s="9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>
      <c r="A400" s="1"/>
      <c r="B400" s="1"/>
      <c r="C400" s="90"/>
      <c r="D400" s="9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>
      <c r="A401" s="1"/>
      <c r="B401" s="1"/>
      <c r="C401" s="90"/>
      <c r="D401" s="9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>
      <c r="A402" s="1"/>
      <c r="B402" s="1"/>
      <c r="C402" s="90"/>
      <c r="D402" s="9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>
      <c r="A403" s="1"/>
      <c r="B403" s="1"/>
      <c r="C403" s="90"/>
      <c r="D403" s="9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>
      <c r="A404" s="1"/>
      <c r="B404" s="1"/>
      <c r="C404" s="90"/>
      <c r="D404" s="9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>
      <c r="A405" s="1"/>
      <c r="B405" s="1"/>
      <c r="C405" s="90"/>
      <c r="D405" s="9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>
      <c r="A406" s="1"/>
      <c r="B406" s="1"/>
      <c r="C406" s="90"/>
      <c r="D406" s="9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>
      <c r="A407" s="1"/>
      <c r="B407" s="1"/>
      <c r="C407" s="90"/>
      <c r="D407" s="9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>
      <c r="A408" s="1"/>
      <c r="B408" s="1"/>
      <c r="C408" s="90"/>
      <c r="D408" s="9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>
      <c r="A409" s="1"/>
      <c r="B409" s="1"/>
      <c r="C409" s="90"/>
      <c r="D409" s="9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>
      <c r="A410" s="1"/>
      <c r="B410" s="1"/>
      <c r="C410" s="90"/>
      <c r="D410" s="9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>
      <c r="A411" s="1"/>
      <c r="B411" s="1"/>
      <c r="C411" s="90"/>
      <c r="D411" s="9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>
      <c r="A412" s="1"/>
      <c r="B412" s="1"/>
      <c r="C412" s="90"/>
      <c r="D412" s="9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>
      <c r="A413" s="1"/>
      <c r="B413" s="1"/>
      <c r="C413" s="90"/>
      <c r="D413" s="9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>
      <c r="A414" s="1"/>
      <c r="B414" s="1"/>
      <c r="C414" s="90"/>
      <c r="D414" s="9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>
      <c r="A415" s="1"/>
      <c r="B415" s="1"/>
      <c r="C415" s="90"/>
      <c r="D415" s="9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>
      <c r="A416" s="1"/>
      <c r="B416" s="1"/>
      <c r="C416" s="90"/>
      <c r="D416" s="9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>
      <c r="A417" s="1"/>
      <c r="B417" s="1"/>
      <c r="C417" s="90"/>
      <c r="D417" s="9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>
      <c r="A418" s="1"/>
      <c r="B418" s="1"/>
      <c r="C418" s="90"/>
      <c r="D418" s="9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>
      <c r="A419" s="1"/>
      <c r="B419" s="1"/>
      <c r="C419" s="90"/>
      <c r="D419" s="9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>
      <c r="A420" s="1"/>
      <c r="B420" s="1"/>
      <c r="C420" s="90"/>
      <c r="D420" s="9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>
      <c r="A421" s="1"/>
      <c r="B421" s="1"/>
      <c r="C421" s="90"/>
      <c r="D421" s="9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>
      <c r="A422" s="1"/>
      <c r="B422" s="1"/>
      <c r="C422" s="90"/>
      <c r="D422" s="9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>
      <c r="A423" s="1"/>
      <c r="B423" s="1"/>
      <c r="C423" s="90"/>
      <c r="D423" s="9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>
      <c r="A424" s="1"/>
      <c r="B424" s="1"/>
      <c r="C424" s="90"/>
      <c r="D424" s="9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>
      <c r="A425" s="1"/>
      <c r="B425" s="1"/>
      <c r="C425" s="90"/>
      <c r="D425" s="9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>
      <c r="A426" s="1"/>
      <c r="B426" s="1"/>
      <c r="C426" s="90"/>
      <c r="D426" s="9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>
      <c r="A427" s="1"/>
      <c r="B427" s="1"/>
      <c r="C427" s="90"/>
      <c r="D427" s="9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>
      <c r="A428" s="1"/>
      <c r="B428" s="1"/>
      <c r="C428" s="90"/>
      <c r="D428" s="9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>
      <c r="A429" s="1"/>
      <c r="B429" s="1"/>
      <c r="C429" s="90"/>
      <c r="D429" s="9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>
      <c r="A430" s="1"/>
      <c r="B430" s="1"/>
      <c r="C430" s="90"/>
      <c r="D430" s="9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>
      <c r="A431" s="1"/>
      <c r="B431" s="1"/>
      <c r="C431" s="90"/>
      <c r="D431" s="9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>
      <c r="A432" s="1"/>
      <c r="B432" s="1"/>
      <c r="C432" s="90"/>
      <c r="D432" s="9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>
      <c r="A433" s="1"/>
      <c r="B433" s="1"/>
      <c r="C433" s="90"/>
      <c r="D433" s="9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>
      <c r="A434" s="1"/>
      <c r="B434" s="1"/>
      <c r="C434" s="90"/>
      <c r="D434" s="9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>
      <c r="A435" s="1"/>
      <c r="B435" s="1"/>
      <c r="C435" s="90"/>
      <c r="D435" s="9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>
      <c r="A436" s="1"/>
      <c r="B436" s="1"/>
      <c r="C436" s="90"/>
      <c r="D436" s="9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>
      <c r="A437" s="1"/>
      <c r="B437" s="1"/>
      <c r="C437" s="90"/>
      <c r="D437" s="9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>
      <c r="A438" s="1"/>
      <c r="B438" s="1"/>
      <c r="C438" s="90"/>
      <c r="D438" s="9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>
      <c r="A439" s="1"/>
      <c r="B439" s="1"/>
      <c r="C439" s="90"/>
      <c r="D439" s="9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>
      <c r="A440" s="1"/>
      <c r="B440" s="1"/>
      <c r="C440" s="90"/>
      <c r="D440" s="9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>
      <c r="A441" s="1"/>
      <c r="B441" s="1"/>
      <c r="C441" s="90"/>
      <c r="D441" s="9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>
      <c r="A442" s="1"/>
      <c r="B442" s="1"/>
      <c r="C442" s="90"/>
      <c r="D442" s="9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>
      <c r="A443" s="1"/>
      <c r="B443" s="1"/>
      <c r="C443" s="90"/>
      <c r="D443" s="9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>
      <c r="A444" s="1"/>
      <c r="B444" s="1"/>
      <c r="C444" s="90"/>
      <c r="D444" s="9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>
      <c r="A445" s="1"/>
      <c r="B445" s="1"/>
      <c r="C445" s="90"/>
      <c r="D445" s="9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>
      <c r="A446" s="1"/>
      <c r="B446" s="1"/>
      <c r="C446" s="90"/>
      <c r="D446" s="9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>
      <c r="A447" s="1"/>
      <c r="B447" s="1"/>
      <c r="C447" s="90"/>
      <c r="D447" s="9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>
      <c r="A448" s="1"/>
      <c r="B448" s="1"/>
      <c r="C448" s="90"/>
      <c r="D448" s="9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>
      <c r="A449" s="1"/>
      <c r="B449" s="1"/>
      <c r="C449" s="90"/>
      <c r="D449" s="9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>
      <c r="A450" s="1"/>
      <c r="B450" s="1"/>
      <c r="C450" s="90"/>
      <c r="D450" s="9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>
      <c r="A451" s="1"/>
      <c r="B451" s="1"/>
      <c r="C451" s="90"/>
      <c r="D451" s="9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>
      <c r="A452" s="1"/>
      <c r="B452" s="1"/>
      <c r="C452" s="90"/>
      <c r="D452" s="9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>
      <c r="A453" s="1"/>
      <c r="B453" s="1"/>
      <c r="C453" s="90"/>
      <c r="D453" s="9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>
      <c r="A454" s="1"/>
      <c r="B454" s="1"/>
      <c r="C454" s="90"/>
      <c r="D454" s="9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>
      <c r="A455" s="1"/>
      <c r="B455" s="1"/>
      <c r="C455" s="90"/>
      <c r="D455" s="9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>
      <c r="A456" s="1"/>
      <c r="B456" s="1"/>
      <c r="C456" s="90"/>
      <c r="D456" s="9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>
      <c r="A457" s="1"/>
      <c r="B457" s="1"/>
      <c r="C457" s="90"/>
      <c r="D457" s="9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>
      <c r="A458" s="1"/>
      <c r="B458" s="1"/>
      <c r="C458" s="90"/>
      <c r="D458" s="9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>
      <c r="A459" s="1"/>
      <c r="B459" s="1"/>
      <c r="C459" s="90"/>
      <c r="D459" s="9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>
      <c r="A460" s="1"/>
      <c r="B460" s="1"/>
      <c r="C460" s="90"/>
      <c r="D460" s="9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>
      <c r="A461" s="1"/>
      <c r="B461" s="1"/>
      <c r="C461" s="90"/>
      <c r="D461" s="9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>
      <c r="A462" s="1"/>
      <c r="B462" s="1"/>
      <c r="C462" s="90"/>
      <c r="D462" s="9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>
      <c r="A463" s="1"/>
      <c r="B463" s="1"/>
      <c r="C463" s="90"/>
      <c r="D463" s="9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>
      <c r="A464" s="1"/>
      <c r="B464" s="1"/>
      <c r="C464" s="90"/>
      <c r="D464" s="9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>
      <c r="A465" s="1"/>
      <c r="B465" s="1"/>
      <c r="C465" s="90"/>
      <c r="D465" s="9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>
      <c r="A466" s="1"/>
      <c r="B466" s="1"/>
      <c r="C466" s="90"/>
      <c r="D466" s="9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>
      <c r="A467" s="1"/>
      <c r="B467" s="1"/>
      <c r="C467" s="90"/>
      <c r="D467" s="9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>
      <c r="A468" s="1"/>
      <c r="B468" s="1"/>
      <c r="C468" s="90"/>
      <c r="D468" s="9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>
      <c r="A469" s="1"/>
      <c r="B469" s="1"/>
      <c r="C469" s="90"/>
      <c r="D469" s="9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>
      <c r="A470" s="1"/>
      <c r="B470" s="1"/>
      <c r="C470" s="90"/>
      <c r="D470" s="9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>
      <c r="A471" s="1"/>
      <c r="B471" s="1"/>
      <c r="C471" s="90"/>
      <c r="D471" s="9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>
      <c r="A472" s="1"/>
      <c r="B472" s="1"/>
      <c r="C472" s="90"/>
      <c r="D472" s="9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>
      <c r="A473" s="1"/>
      <c r="B473" s="1"/>
      <c r="C473" s="90"/>
      <c r="D473" s="9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>
      <c r="A474" s="1"/>
      <c r="B474" s="1"/>
      <c r="C474" s="90"/>
      <c r="D474" s="9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>
      <c r="A475" s="1"/>
      <c r="B475" s="1"/>
      <c r="C475" s="90"/>
      <c r="D475" s="9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>
      <c r="A476" s="1"/>
      <c r="B476" s="1"/>
      <c r="C476" s="90"/>
      <c r="D476" s="9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>
      <c r="A477" s="1"/>
      <c r="B477" s="1"/>
      <c r="C477" s="90"/>
      <c r="D477" s="9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>
      <c r="A478" s="1"/>
      <c r="B478" s="1"/>
      <c r="C478" s="90"/>
      <c r="D478" s="9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>
      <c r="A479" s="1"/>
      <c r="B479" s="1"/>
      <c r="C479" s="90"/>
      <c r="D479" s="9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>
      <c r="A480" s="1"/>
      <c r="B480" s="1"/>
      <c r="C480" s="90"/>
      <c r="D480" s="9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>
      <c r="A481" s="1"/>
      <c r="B481" s="1"/>
      <c r="C481" s="90"/>
      <c r="D481" s="9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>
      <c r="A482" s="1"/>
      <c r="B482" s="1"/>
      <c r="C482" s="90"/>
      <c r="D482" s="9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>
      <c r="A483" s="1"/>
      <c r="B483" s="1"/>
      <c r="C483" s="90"/>
      <c r="D483" s="9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>
      <c r="A484" s="1"/>
      <c r="B484" s="1"/>
      <c r="C484" s="90"/>
      <c r="D484" s="9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>
      <c r="A485" s="1"/>
      <c r="B485" s="1"/>
      <c r="C485" s="90"/>
      <c r="D485" s="9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>
      <c r="A486" s="1"/>
      <c r="B486" s="1"/>
      <c r="C486" s="90"/>
      <c r="D486" s="9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>
      <c r="A487" s="1"/>
      <c r="B487" s="1"/>
      <c r="C487" s="90"/>
      <c r="D487" s="9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>
      <c r="A488" s="1"/>
      <c r="B488" s="1"/>
      <c r="C488" s="90"/>
      <c r="D488" s="9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>
      <c r="A489" s="1"/>
      <c r="B489" s="1"/>
      <c r="C489" s="90"/>
      <c r="D489" s="9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>
      <c r="A490" s="1"/>
      <c r="B490" s="1"/>
      <c r="C490" s="90"/>
      <c r="D490" s="9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>
      <c r="A491" s="1"/>
      <c r="B491" s="1"/>
      <c r="C491" s="90"/>
      <c r="D491" s="9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>
      <c r="A492" s="1"/>
      <c r="B492" s="1"/>
      <c r="C492" s="90"/>
      <c r="D492" s="9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>
      <c r="A493" s="1"/>
      <c r="B493" s="1"/>
      <c r="C493" s="90"/>
      <c r="D493" s="9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>
      <c r="A494" s="1"/>
      <c r="B494" s="1"/>
      <c r="C494" s="90"/>
      <c r="D494" s="9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>
      <c r="A495" s="1"/>
      <c r="B495" s="1"/>
      <c r="C495" s="90"/>
      <c r="D495" s="9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>
      <c r="A496" s="1"/>
      <c r="B496" s="1"/>
      <c r="C496" s="90"/>
      <c r="D496" s="9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>
      <c r="A497" s="1"/>
      <c r="B497" s="1"/>
      <c r="C497" s="90"/>
      <c r="D497" s="9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>
      <c r="A498" s="1"/>
      <c r="B498" s="1"/>
      <c r="C498" s="90"/>
      <c r="D498" s="9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>
      <c r="A499" s="1"/>
      <c r="B499" s="1"/>
      <c r="C499" s="90"/>
      <c r="D499" s="9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>
      <c r="A500" s="1"/>
      <c r="B500" s="1"/>
      <c r="C500" s="90"/>
      <c r="D500" s="9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>
      <c r="A501" s="1"/>
      <c r="B501" s="1"/>
      <c r="C501" s="90"/>
      <c r="D501" s="9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>
      <c r="A502" s="1"/>
      <c r="B502" s="1"/>
      <c r="C502" s="90"/>
      <c r="D502" s="9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>
      <c r="A503" s="1"/>
      <c r="B503" s="1"/>
      <c r="C503" s="90"/>
      <c r="D503" s="9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>
      <c r="A504" s="1"/>
      <c r="B504" s="1"/>
      <c r="C504" s="90"/>
      <c r="D504" s="9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>
      <c r="A505" s="1"/>
      <c r="B505" s="1"/>
      <c r="C505" s="90"/>
      <c r="D505" s="9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>
      <c r="A506" s="1"/>
      <c r="B506" s="1"/>
      <c r="C506" s="90"/>
      <c r="D506" s="9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>
      <c r="A507" s="1"/>
      <c r="B507" s="1"/>
      <c r="C507" s="90"/>
      <c r="D507" s="9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>
      <c r="A508" s="1"/>
      <c r="B508" s="1"/>
      <c r="C508" s="90"/>
      <c r="D508" s="9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>
      <c r="A509" s="1"/>
      <c r="B509" s="1"/>
      <c r="C509" s="90"/>
      <c r="D509" s="9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>
      <c r="A510" s="1"/>
      <c r="B510" s="1"/>
      <c r="C510" s="90"/>
      <c r="D510" s="9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>
      <c r="A511" s="1"/>
      <c r="B511" s="1"/>
      <c r="C511" s="90"/>
      <c r="D511" s="9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>
      <c r="A512" s="1"/>
      <c r="B512" s="1"/>
      <c r="C512" s="90"/>
      <c r="D512" s="9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>
      <c r="A513" s="1"/>
      <c r="B513" s="1"/>
      <c r="C513" s="90"/>
      <c r="D513" s="9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>
      <c r="A514" s="1"/>
      <c r="B514" s="1"/>
      <c r="C514" s="90"/>
      <c r="D514" s="9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>
      <c r="A515" s="1"/>
      <c r="B515" s="1"/>
      <c r="C515" s="90"/>
      <c r="D515" s="9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>
      <c r="A516" s="1"/>
      <c r="B516" s="1"/>
      <c r="C516" s="90"/>
      <c r="D516" s="9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>
      <c r="A517" s="1"/>
      <c r="B517" s="1"/>
      <c r="C517" s="90"/>
      <c r="D517" s="9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>
      <c r="A518" s="1"/>
      <c r="B518" s="1"/>
      <c r="C518" s="90"/>
      <c r="D518" s="9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>
      <c r="A519" s="1"/>
      <c r="B519" s="1"/>
      <c r="C519" s="90"/>
      <c r="D519" s="9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>
      <c r="A520" s="1"/>
      <c r="B520" s="1"/>
      <c r="C520" s="90"/>
      <c r="D520" s="9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>
      <c r="A521" s="1"/>
      <c r="B521" s="1"/>
      <c r="C521" s="90"/>
      <c r="D521" s="9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>
      <c r="A522" s="1"/>
      <c r="B522" s="1"/>
      <c r="C522" s="90"/>
      <c r="D522" s="9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>
      <c r="A523" s="1"/>
      <c r="B523" s="1"/>
      <c r="C523" s="90"/>
      <c r="D523" s="9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>
      <c r="A524" s="1"/>
      <c r="B524" s="1"/>
      <c r="C524" s="90"/>
      <c r="D524" s="9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>
      <c r="A525" s="1"/>
      <c r="B525" s="1"/>
      <c r="C525" s="90"/>
      <c r="D525" s="9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>
      <c r="A526" s="1"/>
      <c r="B526" s="1"/>
      <c r="C526" s="90"/>
      <c r="D526" s="9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>
      <c r="A527" s="1"/>
      <c r="B527" s="1"/>
      <c r="C527" s="90"/>
      <c r="D527" s="9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>
      <c r="A528" s="1"/>
      <c r="B528" s="1"/>
      <c r="C528" s="90"/>
      <c r="D528" s="9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>
      <c r="A529" s="1"/>
      <c r="B529" s="1"/>
      <c r="C529" s="90"/>
      <c r="D529" s="9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>
      <c r="A530" s="1"/>
      <c r="B530" s="1"/>
      <c r="C530" s="90"/>
      <c r="D530" s="9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>
      <c r="A531" s="1"/>
      <c r="B531" s="1"/>
      <c r="C531" s="90"/>
      <c r="D531" s="9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>
      <c r="A532" s="1"/>
      <c r="B532" s="1"/>
      <c r="C532" s="90"/>
      <c r="D532" s="9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>
      <c r="A533" s="1"/>
      <c r="B533" s="1"/>
      <c r="C533" s="90"/>
      <c r="D533" s="9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>
      <c r="A534" s="1"/>
      <c r="B534" s="1"/>
      <c r="C534" s="90"/>
      <c r="D534" s="9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>
      <c r="A535" s="1"/>
      <c r="B535" s="1"/>
      <c r="C535" s="90"/>
      <c r="D535" s="9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>
      <c r="A536" s="1"/>
      <c r="B536" s="1"/>
      <c r="C536" s="90"/>
      <c r="D536" s="9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>
      <c r="A537" s="1"/>
      <c r="B537" s="1"/>
      <c r="C537" s="90"/>
      <c r="D537" s="9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>
      <c r="A538" s="1"/>
      <c r="B538" s="1"/>
      <c r="C538" s="90"/>
      <c r="D538" s="9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>
      <c r="A539" s="1"/>
      <c r="B539" s="1"/>
      <c r="C539" s="90"/>
      <c r="D539" s="9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>
      <c r="A540" s="1"/>
      <c r="B540" s="1"/>
      <c r="C540" s="90"/>
      <c r="D540" s="9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>
      <c r="A541" s="1"/>
      <c r="B541" s="1"/>
      <c r="C541" s="90"/>
      <c r="D541" s="9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>
      <c r="A542" s="1"/>
      <c r="B542" s="1"/>
      <c r="C542" s="90"/>
      <c r="D542" s="9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>
      <c r="A543" s="1"/>
      <c r="B543" s="1"/>
      <c r="C543" s="90"/>
      <c r="D543" s="9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>
      <c r="A544" s="1"/>
      <c r="B544" s="1"/>
      <c r="C544" s="90"/>
      <c r="D544" s="9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>
      <c r="A545" s="1"/>
      <c r="B545" s="1"/>
      <c r="C545" s="90"/>
      <c r="D545" s="9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>
      <c r="A546" s="1"/>
      <c r="B546" s="1"/>
      <c r="C546" s="90"/>
      <c r="D546" s="9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>
      <c r="A547" s="1"/>
      <c r="B547" s="1"/>
      <c r="C547" s="90"/>
      <c r="D547" s="9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>
      <c r="A548" s="1"/>
      <c r="B548" s="1"/>
      <c r="C548" s="90"/>
      <c r="D548" s="9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>
      <c r="A549" s="1"/>
      <c r="B549" s="1"/>
      <c r="C549" s="90"/>
      <c r="D549" s="9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>
      <c r="A550" s="1"/>
      <c r="B550" s="1"/>
      <c r="C550" s="90"/>
      <c r="D550" s="9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>
      <c r="A551" s="1"/>
      <c r="B551" s="1"/>
      <c r="C551" s="90"/>
      <c r="D551" s="9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>
      <c r="A552" s="1"/>
      <c r="B552" s="1"/>
      <c r="C552" s="90"/>
      <c r="D552" s="9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>
      <c r="A553" s="1"/>
      <c r="B553" s="1"/>
      <c r="C553" s="90"/>
      <c r="D553" s="9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>
      <c r="A554" s="1"/>
      <c r="B554" s="1"/>
      <c r="C554" s="90"/>
      <c r="D554" s="9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>
      <c r="A555" s="1"/>
      <c r="B555" s="1"/>
      <c r="C555" s="90"/>
      <c r="D555" s="9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>
      <c r="A556" s="1"/>
      <c r="B556" s="1"/>
      <c r="C556" s="90"/>
      <c r="D556" s="9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>
      <c r="A557" s="1"/>
      <c r="B557" s="1"/>
      <c r="C557" s="90"/>
      <c r="D557" s="9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>
      <c r="A558" s="1"/>
      <c r="B558" s="1"/>
      <c r="C558" s="90"/>
      <c r="D558" s="9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>
      <c r="A559" s="1"/>
      <c r="B559" s="1"/>
      <c r="C559" s="90"/>
      <c r="D559" s="9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>
      <c r="A560" s="1"/>
      <c r="B560" s="1"/>
      <c r="C560" s="90"/>
      <c r="D560" s="9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>
      <c r="A561" s="1"/>
      <c r="B561" s="1"/>
      <c r="C561" s="90"/>
      <c r="D561" s="9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>
      <c r="A562" s="1"/>
      <c r="B562" s="1"/>
      <c r="C562" s="90"/>
      <c r="D562" s="9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>
      <c r="A563" s="1"/>
      <c r="B563" s="1"/>
      <c r="C563" s="90"/>
      <c r="D563" s="9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>
      <c r="A564" s="1"/>
      <c r="B564" s="1"/>
      <c r="C564" s="90"/>
      <c r="D564" s="9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>
      <c r="A565" s="1"/>
      <c r="B565" s="1"/>
      <c r="C565" s="90"/>
      <c r="D565" s="9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>
      <c r="A566" s="1"/>
      <c r="B566" s="1"/>
      <c r="C566" s="90"/>
      <c r="D566" s="9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>
      <c r="A567" s="1"/>
      <c r="B567" s="1"/>
      <c r="C567" s="90"/>
      <c r="D567" s="9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>
      <c r="A568" s="1"/>
      <c r="B568" s="1"/>
      <c r="C568" s="90"/>
      <c r="D568" s="9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>
      <c r="A569" s="1"/>
      <c r="B569" s="1"/>
      <c r="C569" s="90"/>
      <c r="D569" s="9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>
      <c r="A570" s="1"/>
      <c r="B570" s="1"/>
      <c r="C570" s="90"/>
      <c r="D570" s="9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>
      <c r="A571" s="1"/>
      <c r="B571" s="1"/>
      <c r="C571" s="90"/>
      <c r="D571" s="9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>
      <c r="A572" s="1"/>
      <c r="B572" s="1"/>
      <c r="C572" s="90"/>
      <c r="D572" s="9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>
      <c r="A573" s="1"/>
      <c r="B573" s="1"/>
      <c r="C573" s="90"/>
      <c r="D573" s="9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>
      <c r="A574" s="1"/>
      <c r="B574" s="1"/>
      <c r="C574" s="90"/>
      <c r="D574" s="9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>
      <c r="A575" s="1"/>
      <c r="B575" s="1"/>
      <c r="C575" s="90"/>
      <c r="D575" s="9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>
      <c r="A576" s="1"/>
      <c r="B576" s="1"/>
      <c r="C576" s="90"/>
      <c r="D576" s="9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>
      <c r="A577" s="1"/>
      <c r="B577" s="1"/>
      <c r="C577" s="90"/>
      <c r="D577" s="9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>
      <c r="A578" s="1"/>
      <c r="B578" s="1"/>
      <c r="C578" s="90"/>
      <c r="D578" s="9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>
      <c r="A579" s="1"/>
      <c r="B579" s="1"/>
      <c r="C579" s="90"/>
      <c r="D579" s="9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>
      <c r="A580" s="1"/>
      <c r="B580" s="1"/>
      <c r="C580" s="90"/>
      <c r="D580" s="9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>
      <c r="A581" s="1"/>
      <c r="B581" s="1"/>
      <c r="C581" s="90"/>
      <c r="D581" s="9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>
      <c r="A582" s="1"/>
      <c r="B582" s="1"/>
      <c r="C582" s="90"/>
      <c r="D582" s="9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>
      <c r="A583" s="1"/>
      <c r="B583" s="1"/>
      <c r="C583" s="90"/>
      <c r="D583" s="9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>
      <c r="A584" s="1"/>
      <c r="B584" s="1"/>
      <c r="C584" s="90"/>
      <c r="D584" s="9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>
      <c r="A585" s="1"/>
      <c r="B585" s="1"/>
      <c r="C585" s="90"/>
      <c r="D585" s="9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>
      <c r="A586" s="1"/>
      <c r="B586" s="1"/>
      <c r="C586" s="90"/>
      <c r="D586" s="9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>
      <c r="A587" s="1"/>
      <c r="B587" s="1"/>
      <c r="C587" s="90"/>
      <c r="D587" s="9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>
      <c r="A588" s="1"/>
      <c r="B588" s="1"/>
      <c r="C588" s="90"/>
      <c r="D588" s="9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>
      <c r="A589" s="1"/>
      <c r="B589" s="1"/>
      <c r="C589" s="90"/>
      <c r="D589" s="9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>
      <c r="A590" s="1"/>
      <c r="B590" s="1"/>
      <c r="C590" s="90"/>
      <c r="D590" s="9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>
      <c r="A591" s="1"/>
      <c r="B591" s="1"/>
      <c r="C591" s="90"/>
      <c r="D591" s="9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>
      <c r="A592" s="1"/>
      <c r="B592" s="1"/>
      <c r="C592" s="90"/>
      <c r="D592" s="9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>
      <c r="A593" s="1"/>
      <c r="B593" s="1"/>
      <c r="C593" s="90"/>
      <c r="D593" s="9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>
      <c r="A594" s="1"/>
      <c r="B594" s="1"/>
      <c r="C594" s="90"/>
      <c r="D594" s="9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>
      <c r="A595" s="1"/>
      <c r="B595" s="1"/>
      <c r="C595" s="90"/>
      <c r="D595" s="9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>
      <c r="A596" s="1"/>
      <c r="B596" s="1"/>
      <c r="C596" s="90"/>
      <c r="D596" s="9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>
      <c r="A597" s="1"/>
      <c r="B597" s="1"/>
      <c r="C597" s="90"/>
      <c r="D597" s="9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>
      <c r="A598" s="1"/>
      <c r="B598" s="1"/>
      <c r="C598" s="90"/>
      <c r="D598" s="9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>
      <c r="A599" s="1"/>
      <c r="B599" s="1"/>
      <c r="C599" s="90"/>
      <c r="D599" s="9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>
      <c r="A600" s="1"/>
      <c r="B600" s="1"/>
      <c r="C600" s="90"/>
      <c r="D600" s="9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>
      <c r="A601" s="1"/>
      <c r="B601" s="1"/>
      <c r="C601" s="90"/>
      <c r="D601" s="9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>
      <c r="A602" s="1"/>
      <c r="B602" s="1"/>
      <c r="C602" s="90"/>
      <c r="D602" s="9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>
      <c r="A603" s="1"/>
      <c r="B603" s="1"/>
      <c r="C603" s="90"/>
      <c r="D603" s="9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>
      <c r="A604" s="1"/>
      <c r="B604" s="1"/>
      <c r="C604" s="90"/>
      <c r="D604" s="9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>
      <c r="A605" s="1"/>
      <c r="B605" s="1"/>
      <c r="C605" s="90"/>
      <c r="D605" s="9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>
      <c r="A606" s="1"/>
      <c r="B606" s="1"/>
      <c r="C606" s="90"/>
      <c r="D606" s="9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>
      <c r="A607" s="1"/>
      <c r="B607" s="1"/>
      <c r="C607" s="90"/>
      <c r="D607" s="9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>
      <c r="A608" s="1"/>
      <c r="B608" s="1"/>
      <c r="C608" s="90"/>
      <c r="D608" s="9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>
      <c r="A609" s="1"/>
      <c r="B609" s="1"/>
      <c r="C609" s="90"/>
      <c r="D609" s="9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>
      <c r="A610" s="1"/>
      <c r="B610" s="1"/>
      <c r="C610" s="90"/>
      <c r="D610" s="9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>
      <c r="A611" s="1"/>
      <c r="B611" s="1"/>
      <c r="C611" s="90"/>
      <c r="D611" s="9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>
      <c r="A612" s="1"/>
      <c r="B612" s="1"/>
      <c r="C612" s="90"/>
      <c r="D612" s="9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>
      <c r="A613" s="1"/>
      <c r="B613" s="1"/>
      <c r="C613" s="90"/>
      <c r="D613" s="9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>
      <c r="A614" s="1"/>
      <c r="B614" s="1"/>
      <c r="C614" s="90"/>
      <c r="D614" s="9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>
      <c r="A615" s="1"/>
      <c r="B615" s="1"/>
      <c r="C615" s="90"/>
      <c r="D615" s="9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>
      <c r="A616" s="1"/>
      <c r="B616" s="1"/>
      <c r="C616" s="90"/>
      <c r="D616" s="9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>
      <c r="A617" s="1"/>
      <c r="B617" s="1"/>
      <c r="C617" s="90"/>
      <c r="D617" s="9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>
      <c r="A618" s="1"/>
      <c r="B618" s="1"/>
      <c r="C618" s="90"/>
      <c r="D618" s="9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>
      <c r="A619" s="1"/>
      <c r="B619" s="1"/>
      <c r="C619" s="90"/>
      <c r="D619" s="9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>
      <c r="A620" s="1"/>
      <c r="B620" s="1"/>
      <c r="C620" s="90"/>
      <c r="D620" s="9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>
      <c r="A621" s="1"/>
      <c r="B621" s="1"/>
      <c r="C621" s="90"/>
      <c r="D621" s="9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>
      <c r="A622" s="1"/>
      <c r="B622" s="1"/>
      <c r="C622" s="90"/>
      <c r="D622" s="9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>
      <c r="A623" s="1"/>
      <c r="B623" s="1"/>
      <c r="C623" s="90"/>
      <c r="D623" s="9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>
      <c r="A624" s="1"/>
      <c r="B624" s="1"/>
      <c r="C624" s="90"/>
      <c r="D624" s="9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>
      <c r="A625" s="1"/>
      <c r="B625" s="1"/>
      <c r="C625" s="90"/>
      <c r="D625" s="9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>
      <c r="A626" s="1"/>
      <c r="B626" s="1"/>
      <c r="C626" s="90"/>
      <c r="D626" s="9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>
      <c r="A627" s="1"/>
      <c r="B627" s="1"/>
      <c r="C627" s="90"/>
      <c r="D627" s="9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>
      <c r="A628" s="1"/>
      <c r="B628" s="1"/>
      <c r="C628" s="90"/>
      <c r="D628" s="9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>
      <c r="A629" s="1"/>
      <c r="B629" s="1"/>
      <c r="C629" s="90"/>
      <c r="D629" s="9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>
      <c r="A630" s="1"/>
      <c r="B630" s="1"/>
      <c r="C630" s="90"/>
      <c r="D630" s="9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>
      <c r="A631" s="1"/>
      <c r="B631" s="1"/>
      <c r="C631" s="90"/>
      <c r="D631" s="9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>
      <c r="A632" s="1"/>
      <c r="B632" s="1"/>
      <c r="C632" s="90"/>
      <c r="D632" s="9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>
      <c r="A633" s="1"/>
      <c r="B633" s="1"/>
      <c r="C633" s="90"/>
      <c r="D633" s="9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>
      <c r="A634" s="1"/>
      <c r="B634" s="1"/>
      <c r="C634" s="90"/>
      <c r="D634" s="9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>
      <c r="A635" s="1"/>
      <c r="B635" s="1"/>
      <c r="C635" s="90"/>
      <c r="D635" s="9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>
      <c r="A636" s="1"/>
      <c r="B636" s="1"/>
      <c r="C636" s="90"/>
      <c r="D636" s="9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>
      <c r="A637" s="1"/>
      <c r="B637" s="1"/>
      <c r="C637" s="90"/>
      <c r="D637" s="9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>
      <c r="A638" s="1"/>
      <c r="B638" s="1"/>
      <c r="C638" s="90"/>
      <c r="D638" s="9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>
      <c r="A639" s="1"/>
      <c r="B639" s="1"/>
      <c r="C639" s="90"/>
      <c r="D639" s="9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>
      <c r="A640" s="1"/>
      <c r="B640" s="1"/>
      <c r="C640" s="90"/>
      <c r="D640" s="9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>
      <c r="A641" s="1"/>
      <c r="B641" s="1"/>
      <c r="C641" s="90"/>
      <c r="D641" s="9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>
      <c r="A642" s="1"/>
      <c r="B642" s="1"/>
      <c r="C642" s="90"/>
      <c r="D642" s="9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>
      <c r="A643" s="1"/>
      <c r="B643" s="1"/>
      <c r="C643" s="90"/>
      <c r="D643" s="9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>
      <c r="A644" s="1"/>
      <c r="B644" s="1"/>
      <c r="C644" s="90"/>
      <c r="D644" s="9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>
      <c r="A645" s="1"/>
      <c r="B645" s="1"/>
      <c r="C645" s="90"/>
      <c r="D645" s="9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>
      <c r="A646" s="1"/>
      <c r="B646" s="1"/>
      <c r="C646" s="90"/>
      <c r="D646" s="9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>
      <c r="A647" s="1"/>
      <c r="B647" s="1"/>
      <c r="C647" s="90"/>
      <c r="D647" s="9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>
      <c r="A648" s="1"/>
      <c r="B648" s="1"/>
      <c r="C648" s="90"/>
      <c r="D648" s="9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>
      <c r="A649" s="1"/>
      <c r="B649" s="1"/>
      <c r="C649" s="90"/>
      <c r="D649" s="9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>
      <c r="A650" s="1"/>
      <c r="B650" s="1"/>
      <c r="C650" s="90"/>
      <c r="D650" s="9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>
      <c r="A651" s="1"/>
      <c r="B651" s="1"/>
      <c r="C651" s="90"/>
      <c r="D651" s="9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>
      <c r="A652" s="1"/>
      <c r="B652" s="1"/>
      <c r="C652" s="90"/>
      <c r="D652" s="9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>
      <c r="A653" s="1"/>
      <c r="B653" s="1"/>
      <c r="C653" s="90"/>
      <c r="D653" s="9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>
      <c r="A654" s="1"/>
      <c r="B654" s="1"/>
      <c r="C654" s="90"/>
      <c r="D654" s="9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>
      <c r="A655" s="1"/>
      <c r="B655" s="1"/>
      <c r="C655" s="90"/>
      <c r="D655" s="9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>
      <c r="A656" s="1"/>
      <c r="B656" s="1"/>
      <c r="C656" s="90"/>
      <c r="D656" s="9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>
      <c r="A657" s="1"/>
      <c r="B657" s="1"/>
      <c r="C657" s="90"/>
      <c r="D657" s="9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>
      <c r="A658" s="1"/>
      <c r="B658" s="1"/>
      <c r="C658" s="90"/>
      <c r="D658" s="9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>
      <c r="A659" s="1"/>
      <c r="B659" s="1"/>
      <c r="C659" s="90"/>
      <c r="D659" s="9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>
      <c r="A660" s="1"/>
      <c r="B660" s="1"/>
      <c r="C660" s="90"/>
      <c r="D660" s="9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>
      <c r="A661" s="1"/>
      <c r="B661" s="1"/>
      <c r="C661" s="90"/>
      <c r="D661" s="9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>
      <c r="A662" s="1"/>
      <c r="B662" s="1"/>
      <c r="C662" s="90"/>
      <c r="D662" s="9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>
      <c r="A663" s="1"/>
      <c r="B663" s="1"/>
      <c r="C663" s="90"/>
      <c r="D663" s="9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>
      <c r="A664" s="1"/>
      <c r="B664" s="1"/>
      <c r="C664" s="90"/>
      <c r="D664" s="9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>
      <c r="A665" s="1"/>
      <c r="B665" s="1"/>
      <c r="C665" s="90"/>
      <c r="D665" s="9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>
      <c r="A666" s="1"/>
      <c r="B666" s="1"/>
      <c r="C666" s="90"/>
      <c r="D666" s="9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>
      <c r="A667" s="1"/>
      <c r="B667" s="1"/>
      <c r="C667" s="90"/>
      <c r="D667" s="9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>
      <c r="A668" s="1"/>
      <c r="B668" s="1"/>
      <c r="C668" s="90"/>
      <c r="D668" s="9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>
      <c r="A669" s="1"/>
      <c r="B669" s="1"/>
      <c r="C669" s="90"/>
      <c r="D669" s="9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>
      <c r="A670" s="1"/>
      <c r="B670" s="1"/>
      <c r="C670" s="90"/>
      <c r="D670" s="9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>
      <c r="A671" s="1"/>
      <c r="B671" s="1"/>
      <c r="C671" s="90"/>
      <c r="D671" s="9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>
      <c r="A672" s="1"/>
      <c r="B672" s="1"/>
      <c r="C672" s="90"/>
      <c r="D672" s="9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>
      <c r="A673" s="1"/>
      <c r="B673" s="1"/>
      <c r="C673" s="90"/>
      <c r="D673" s="9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>
      <c r="A674" s="1"/>
      <c r="B674" s="1"/>
      <c r="C674" s="90"/>
      <c r="D674" s="9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>
      <c r="A675" s="1"/>
      <c r="B675" s="1"/>
      <c r="C675" s="90"/>
      <c r="D675" s="9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>
      <c r="A676" s="1"/>
      <c r="B676" s="1"/>
      <c r="C676" s="90"/>
      <c r="D676" s="9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>
      <c r="A677" s="1"/>
      <c r="B677" s="1"/>
      <c r="C677" s="90"/>
      <c r="D677" s="9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>
      <c r="A678" s="1"/>
      <c r="B678" s="1"/>
      <c r="C678" s="90"/>
      <c r="D678" s="9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>
      <c r="A679" s="1"/>
      <c r="B679" s="1"/>
      <c r="C679" s="90"/>
      <c r="D679" s="9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>
      <c r="A680" s="1"/>
      <c r="B680" s="1"/>
      <c r="C680" s="90"/>
      <c r="D680" s="9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>
      <c r="A681" s="1"/>
      <c r="B681" s="1"/>
      <c r="C681" s="90"/>
      <c r="D681" s="9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>
      <c r="A682" s="1"/>
      <c r="B682" s="1"/>
      <c r="C682" s="90"/>
      <c r="D682" s="9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>
      <c r="A683" s="1"/>
      <c r="B683" s="1"/>
      <c r="C683" s="90"/>
      <c r="D683" s="9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>
      <c r="A684" s="1"/>
      <c r="B684" s="1"/>
      <c r="C684" s="90"/>
      <c r="D684" s="9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>
      <c r="A685" s="1"/>
      <c r="B685" s="1"/>
      <c r="C685" s="90"/>
      <c r="D685" s="9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>
      <c r="A686" s="1"/>
      <c r="B686" s="1"/>
      <c r="C686" s="90"/>
      <c r="D686" s="9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>
      <c r="A687" s="1"/>
      <c r="B687" s="1"/>
      <c r="C687" s="90"/>
      <c r="D687" s="9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>
      <c r="A688" s="1"/>
      <c r="B688" s="1"/>
      <c r="C688" s="90"/>
      <c r="D688" s="9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>
      <c r="A689" s="1"/>
      <c r="B689" s="1"/>
      <c r="C689" s="90"/>
      <c r="D689" s="9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>
      <c r="A690" s="1"/>
      <c r="B690" s="1"/>
      <c r="C690" s="90"/>
      <c r="D690" s="9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>
      <c r="A691" s="1"/>
      <c r="B691" s="1"/>
      <c r="C691" s="90"/>
      <c r="D691" s="9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>
      <c r="A692" s="1"/>
      <c r="B692" s="1"/>
      <c r="C692" s="90"/>
      <c r="D692" s="9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>
      <c r="A693" s="1"/>
      <c r="B693" s="1"/>
      <c r="C693" s="90"/>
      <c r="D693" s="9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>
      <c r="A694" s="1"/>
      <c r="B694" s="1"/>
      <c r="C694" s="90"/>
      <c r="D694" s="9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>
      <c r="A695" s="1"/>
      <c r="B695" s="1"/>
      <c r="C695" s="90"/>
      <c r="D695" s="9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>
      <c r="A696" s="1"/>
      <c r="B696" s="1"/>
      <c r="C696" s="90"/>
      <c r="D696" s="9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>
      <c r="A697" s="1"/>
      <c r="B697" s="1"/>
      <c r="C697" s="90"/>
      <c r="D697" s="9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>
      <c r="A698" s="1"/>
      <c r="B698" s="1"/>
      <c r="C698" s="90"/>
      <c r="D698" s="9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>
      <c r="A699" s="1"/>
      <c r="B699" s="1"/>
      <c r="C699" s="90"/>
      <c r="D699" s="9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>
      <c r="A700" s="1"/>
      <c r="B700" s="1"/>
      <c r="C700" s="90"/>
      <c r="D700" s="9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>
      <c r="A701" s="1"/>
      <c r="B701" s="1"/>
      <c r="C701" s="90"/>
      <c r="D701" s="9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>
      <c r="A702" s="1"/>
      <c r="B702" s="1"/>
      <c r="C702" s="90"/>
      <c r="D702" s="9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>
      <c r="A703" s="1"/>
      <c r="B703" s="1"/>
      <c r="C703" s="90"/>
      <c r="D703" s="9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>
      <c r="A704" s="1"/>
      <c r="B704" s="1"/>
      <c r="C704" s="90"/>
      <c r="D704" s="9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>
      <c r="A705" s="1"/>
      <c r="B705" s="1"/>
      <c r="C705" s="90"/>
      <c r="D705" s="9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>
      <c r="A706" s="1"/>
      <c r="B706" s="1"/>
      <c r="C706" s="90"/>
      <c r="D706" s="9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>
      <c r="A707" s="1"/>
      <c r="B707" s="1"/>
      <c r="C707" s="90"/>
      <c r="D707" s="9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>
      <c r="A708" s="1"/>
      <c r="B708" s="1"/>
      <c r="C708" s="90"/>
      <c r="D708" s="9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>
      <c r="A709" s="1"/>
      <c r="B709" s="1"/>
      <c r="C709" s="90"/>
      <c r="D709" s="9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>
      <c r="A710" s="1"/>
      <c r="B710" s="1"/>
      <c r="C710" s="90"/>
      <c r="D710" s="9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>
      <c r="A711" s="1"/>
      <c r="B711" s="1"/>
      <c r="C711" s="90"/>
      <c r="D711" s="9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>
      <c r="A712" s="1"/>
      <c r="B712" s="1"/>
      <c r="C712" s="90"/>
      <c r="D712" s="9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>
      <c r="A713" s="1"/>
      <c r="B713" s="1"/>
      <c r="C713" s="90"/>
      <c r="D713" s="9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>
      <c r="A714" s="1"/>
      <c r="B714" s="1"/>
      <c r="C714" s="90"/>
      <c r="D714" s="9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>
      <c r="A715" s="1"/>
      <c r="B715" s="1"/>
      <c r="C715" s="90"/>
      <c r="D715" s="9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>
      <c r="A716" s="1"/>
      <c r="B716" s="1"/>
      <c r="C716" s="90"/>
      <c r="D716" s="9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>
      <c r="A717" s="1"/>
      <c r="B717" s="1"/>
      <c r="C717" s="90"/>
      <c r="D717" s="9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>
      <c r="A718" s="1"/>
      <c r="B718" s="1"/>
      <c r="C718" s="90"/>
      <c r="D718" s="9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>
      <c r="A719" s="1"/>
      <c r="B719" s="1"/>
      <c r="C719" s="90"/>
      <c r="D719" s="9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>
      <c r="A720" s="1"/>
      <c r="B720" s="1"/>
      <c r="C720" s="90"/>
      <c r="D720" s="9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>
      <c r="A721" s="1"/>
      <c r="B721" s="1"/>
      <c r="C721" s="90"/>
      <c r="D721" s="9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>
      <c r="A722" s="1"/>
      <c r="B722" s="1"/>
      <c r="C722" s="90"/>
      <c r="D722" s="9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>
      <c r="A723" s="1"/>
      <c r="B723" s="1"/>
      <c r="C723" s="90"/>
      <c r="D723" s="9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>
      <c r="A724" s="1"/>
      <c r="B724" s="1"/>
      <c r="C724" s="90"/>
      <c r="D724" s="9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>
      <c r="A725" s="1"/>
      <c r="B725" s="1"/>
      <c r="C725" s="90"/>
      <c r="D725" s="9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>
      <c r="A726" s="1"/>
      <c r="B726" s="1"/>
      <c r="C726" s="90"/>
      <c r="D726" s="9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>
      <c r="A727" s="1"/>
      <c r="B727" s="1"/>
      <c r="C727" s="90"/>
      <c r="D727" s="9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>
      <c r="A728" s="1"/>
      <c r="B728" s="1"/>
      <c r="C728" s="90"/>
      <c r="D728" s="9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>
      <c r="A729" s="1"/>
      <c r="B729" s="1"/>
      <c r="C729" s="90"/>
      <c r="D729" s="9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>
      <c r="A730" s="1"/>
      <c r="B730" s="1"/>
      <c r="C730" s="90"/>
      <c r="D730" s="9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>
      <c r="A731" s="1"/>
      <c r="B731" s="1"/>
      <c r="C731" s="90"/>
      <c r="D731" s="9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>
      <c r="A732" s="1"/>
      <c r="B732" s="1"/>
      <c r="C732" s="90"/>
      <c r="D732" s="9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>
      <c r="A733" s="1"/>
      <c r="B733" s="1"/>
      <c r="C733" s="90"/>
      <c r="D733" s="9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>
      <c r="A734" s="1"/>
      <c r="B734" s="1"/>
      <c r="C734" s="90"/>
      <c r="D734" s="9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>
      <c r="A735" s="1"/>
      <c r="B735" s="1"/>
      <c r="C735" s="90"/>
      <c r="D735" s="9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>
      <c r="A736" s="1"/>
      <c r="B736" s="1"/>
      <c r="C736" s="90"/>
      <c r="D736" s="9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>
      <c r="A737" s="1"/>
      <c r="B737" s="1"/>
      <c r="C737" s="90"/>
      <c r="D737" s="9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>
      <c r="A738" s="1"/>
      <c r="B738" s="1"/>
      <c r="C738" s="90"/>
      <c r="D738" s="9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>
      <c r="A739" s="1"/>
      <c r="B739" s="1"/>
      <c r="C739" s="90"/>
      <c r="D739" s="9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>
      <c r="A740" s="1"/>
      <c r="B740" s="1"/>
      <c r="C740" s="90"/>
      <c r="D740" s="9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>
      <c r="A741" s="1"/>
      <c r="B741" s="1"/>
      <c r="C741" s="90"/>
      <c r="D741" s="9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>
      <c r="A742" s="1"/>
      <c r="B742" s="1"/>
      <c r="C742" s="90"/>
      <c r="D742" s="9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>
      <c r="A743" s="1"/>
      <c r="B743" s="1"/>
      <c r="C743" s="90"/>
      <c r="D743" s="9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>
      <c r="A744" s="1"/>
      <c r="B744" s="1"/>
      <c r="C744" s="90"/>
      <c r="D744" s="9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>
      <c r="A745" s="1"/>
      <c r="B745" s="1"/>
      <c r="C745" s="90"/>
      <c r="D745" s="9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>
      <c r="A746" s="1"/>
      <c r="B746" s="1"/>
      <c r="C746" s="90"/>
      <c r="D746" s="9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>
      <c r="A747" s="1"/>
      <c r="B747" s="1"/>
      <c r="C747" s="90"/>
      <c r="D747" s="9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>
      <c r="A748" s="1"/>
      <c r="B748" s="1"/>
      <c r="C748" s="90"/>
      <c r="D748" s="9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>
      <c r="A749" s="1"/>
      <c r="B749" s="1"/>
      <c r="C749" s="90"/>
      <c r="D749" s="9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>
      <c r="A750" s="1"/>
      <c r="B750" s="1"/>
      <c r="C750" s="90"/>
      <c r="D750" s="9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>
      <c r="A751" s="1"/>
      <c r="B751" s="1"/>
      <c r="C751" s="90"/>
      <c r="D751" s="9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>
      <c r="A752" s="1"/>
      <c r="B752" s="1"/>
      <c r="C752" s="90"/>
      <c r="D752" s="9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>
      <c r="A753" s="1"/>
      <c r="B753" s="1"/>
      <c r="C753" s="90"/>
      <c r="D753" s="9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>
      <c r="A754" s="1"/>
      <c r="B754" s="1"/>
      <c r="C754" s="90"/>
      <c r="D754" s="9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>
      <c r="A755" s="1"/>
      <c r="B755" s="1"/>
      <c r="C755" s="90"/>
      <c r="D755" s="9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>
      <c r="A756" s="1"/>
      <c r="B756" s="1"/>
      <c r="C756" s="90"/>
      <c r="D756" s="9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>
      <c r="A757" s="1"/>
      <c r="B757" s="1"/>
      <c r="C757" s="90"/>
      <c r="D757" s="9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>
      <c r="A758" s="1"/>
      <c r="B758" s="1"/>
      <c r="C758" s="90"/>
      <c r="D758" s="9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>
      <c r="A759" s="1"/>
      <c r="B759" s="1"/>
      <c r="C759" s="90"/>
      <c r="D759" s="9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>
      <c r="A760" s="1"/>
      <c r="B760" s="1"/>
      <c r="C760" s="90"/>
      <c r="D760" s="9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>
      <c r="A761" s="1"/>
      <c r="B761" s="1"/>
      <c r="C761" s="90"/>
      <c r="D761" s="9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>
      <c r="A762" s="1"/>
      <c r="B762" s="1"/>
      <c r="C762" s="90"/>
      <c r="D762" s="9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>
      <c r="A763" s="1"/>
      <c r="B763" s="1"/>
      <c r="C763" s="90"/>
      <c r="D763" s="9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>
      <c r="A764" s="1"/>
      <c r="B764" s="1"/>
      <c r="C764" s="90"/>
      <c r="D764" s="9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>
      <c r="A765" s="1"/>
      <c r="B765" s="1"/>
      <c r="C765" s="90"/>
      <c r="D765" s="9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>
      <c r="A766" s="1"/>
      <c r="B766" s="1"/>
      <c r="C766" s="90"/>
      <c r="D766" s="9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>
      <c r="A767" s="1"/>
      <c r="B767" s="1"/>
      <c r="C767" s="90"/>
      <c r="D767" s="9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>
      <c r="A768" s="1"/>
      <c r="B768" s="1"/>
      <c r="C768" s="90"/>
      <c r="D768" s="9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>
      <c r="A769" s="1"/>
      <c r="B769" s="1"/>
      <c r="C769" s="90"/>
      <c r="D769" s="9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>
      <c r="A770" s="1"/>
      <c r="B770" s="1"/>
      <c r="C770" s="90"/>
      <c r="D770" s="9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>
      <c r="A771" s="1"/>
      <c r="B771" s="1"/>
      <c r="C771" s="90"/>
      <c r="D771" s="9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>
      <c r="A772" s="1"/>
      <c r="B772" s="1"/>
      <c r="C772" s="90"/>
      <c r="D772" s="9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>
      <c r="A773" s="1"/>
      <c r="B773" s="1"/>
      <c r="C773" s="90"/>
      <c r="D773" s="9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>
      <c r="A774" s="1"/>
      <c r="B774" s="1"/>
      <c r="C774" s="90"/>
      <c r="D774" s="9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>
      <c r="A775" s="1"/>
      <c r="B775" s="1"/>
      <c r="C775" s="90"/>
      <c r="D775" s="9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>
      <c r="A776" s="1"/>
      <c r="B776" s="1"/>
      <c r="C776" s="90"/>
      <c r="D776" s="9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>
      <c r="A777" s="1"/>
      <c r="B777" s="1"/>
      <c r="C777" s="90"/>
      <c r="D777" s="9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>
      <c r="A778" s="1"/>
      <c r="B778" s="1"/>
      <c r="C778" s="90"/>
      <c r="D778" s="9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>
      <c r="A779" s="1"/>
      <c r="B779" s="1"/>
      <c r="C779" s="90"/>
      <c r="D779" s="9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>
      <c r="A780" s="1"/>
      <c r="B780" s="1"/>
      <c r="C780" s="90"/>
      <c r="D780" s="9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>
      <c r="A781" s="1"/>
      <c r="B781" s="1"/>
      <c r="C781" s="90"/>
      <c r="D781" s="9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>
      <c r="A782" s="1"/>
      <c r="B782" s="1"/>
      <c r="C782" s="90"/>
      <c r="D782" s="9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>
      <c r="A783" s="1"/>
      <c r="B783" s="1"/>
      <c r="C783" s="90"/>
      <c r="D783" s="9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>
      <c r="A784" s="1"/>
      <c r="B784" s="1"/>
      <c r="C784" s="90"/>
      <c r="D784" s="9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>
      <c r="A785" s="1"/>
      <c r="B785" s="1"/>
      <c r="C785" s="90"/>
      <c r="D785" s="9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>
      <c r="A786" s="1"/>
      <c r="B786" s="1"/>
      <c r="C786" s="90"/>
      <c r="D786" s="9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>
      <c r="A787" s="1"/>
      <c r="B787" s="1"/>
      <c r="C787" s="90"/>
      <c r="D787" s="9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>
      <c r="A788" s="1"/>
      <c r="B788" s="1"/>
      <c r="C788" s="90"/>
      <c r="D788" s="9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>
      <c r="A789" s="1"/>
      <c r="B789" s="1"/>
      <c r="C789" s="90"/>
      <c r="D789" s="9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>
      <c r="A790" s="1"/>
      <c r="B790" s="1"/>
      <c r="C790" s="90"/>
      <c r="D790" s="9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>
      <c r="A791" s="1"/>
      <c r="B791" s="1"/>
      <c r="C791" s="90"/>
      <c r="D791" s="9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>
      <c r="A792" s="1"/>
      <c r="B792" s="1"/>
      <c r="C792" s="90"/>
      <c r="D792" s="9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>
      <c r="A793" s="1"/>
      <c r="B793" s="1"/>
      <c r="C793" s="90"/>
      <c r="D793" s="9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>
      <c r="A794" s="1"/>
      <c r="B794" s="1"/>
      <c r="C794" s="90"/>
      <c r="D794" s="9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>
      <c r="A795" s="1"/>
      <c r="B795" s="1"/>
      <c r="C795" s="90"/>
      <c r="D795" s="9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>
      <c r="A796" s="1"/>
      <c r="B796" s="1"/>
      <c r="C796" s="90"/>
      <c r="D796" s="9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>
      <c r="A797" s="1"/>
      <c r="B797" s="1"/>
      <c r="C797" s="90"/>
      <c r="D797" s="9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>
      <c r="A798" s="1"/>
      <c r="B798" s="1"/>
      <c r="C798" s="90"/>
      <c r="D798" s="9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>
      <c r="A799" s="1"/>
      <c r="B799" s="1"/>
      <c r="C799" s="90"/>
      <c r="D799" s="9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>
      <c r="A800" s="1"/>
      <c r="B800" s="1"/>
      <c r="C800" s="90"/>
      <c r="D800" s="9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>
      <c r="A801" s="1"/>
      <c r="B801" s="1"/>
      <c r="C801" s="90"/>
      <c r="D801" s="9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>
      <c r="A802" s="1"/>
      <c r="B802" s="1"/>
      <c r="C802" s="90"/>
      <c r="D802" s="9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>
      <c r="A803" s="1"/>
      <c r="B803" s="1"/>
      <c r="C803" s="90"/>
      <c r="D803" s="9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>
      <c r="A804" s="1"/>
      <c r="B804" s="1"/>
      <c r="C804" s="90"/>
      <c r="D804" s="9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>
      <c r="A805" s="1"/>
      <c r="B805" s="1"/>
      <c r="C805" s="90"/>
      <c r="D805" s="9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>
      <c r="A806" s="1"/>
      <c r="B806" s="1"/>
      <c r="C806" s="90"/>
      <c r="D806" s="9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>
      <c r="A807" s="1"/>
      <c r="B807" s="1"/>
      <c r="C807" s="90"/>
      <c r="D807" s="9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>
      <c r="A808" s="1"/>
      <c r="B808" s="1"/>
      <c r="C808" s="90"/>
      <c r="D808" s="9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>
      <c r="A809" s="1"/>
      <c r="B809" s="1"/>
      <c r="C809" s="90"/>
      <c r="D809" s="9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>
      <c r="A810" s="1"/>
      <c r="B810" s="1"/>
      <c r="C810" s="90"/>
      <c r="D810" s="9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>
      <c r="A811" s="1"/>
      <c r="B811" s="1"/>
      <c r="C811" s="90"/>
      <c r="D811" s="9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>
      <c r="A812" s="1"/>
      <c r="B812" s="1"/>
      <c r="C812" s="90"/>
      <c r="D812" s="9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>
      <c r="A813" s="1"/>
      <c r="B813" s="1"/>
      <c r="C813" s="90"/>
      <c r="D813" s="9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>
      <c r="A814" s="1"/>
      <c r="B814" s="1"/>
      <c r="C814" s="90"/>
      <c r="D814" s="9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>
      <c r="A815" s="1"/>
      <c r="B815" s="1"/>
      <c r="C815" s="90"/>
      <c r="D815" s="9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>
      <c r="A816" s="1"/>
      <c r="B816" s="1"/>
      <c r="C816" s="90"/>
      <c r="D816" s="9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>
      <c r="A817" s="1"/>
      <c r="B817" s="1"/>
      <c r="C817" s="90"/>
      <c r="D817" s="9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>
      <c r="A818" s="1"/>
      <c r="B818" s="1"/>
      <c r="C818" s="90"/>
      <c r="D818" s="9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>
      <c r="A819" s="1"/>
      <c r="B819" s="1"/>
      <c r="C819" s="90"/>
      <c r="D819" s="9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>
      <c r="A820" s="1"/>
      <c r="B820" s="1"/>
      <c r="C820" s="90"/>
      <c r="D820" s="9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>
      <c r="A821" s="1"/>
      <c r="B821" s="1"/>
      <c r="C821" s="90"/>
      <c r="D821" s="9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>
      <c r="A822" s="1"/>
      <c r="B822" s="1"/>
      <c r="C822" s="90"/>
      <c r="D822" s="9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>
      <c r="A823" s="1"/>
      <c r="B823" s="1"/>
      <c r="C823" s="90"/>
      <c r="D823" s="9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>
      <c r="A824" s="1"/>
      <c r="B824" s="1"/>
      <c r="C824" s="90"/>
      <c r="D824" s="9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>
      <c r="A825" s="1"/>
      <c r="B825" s="1"/>
      <c r="C825" s="90"/>
      <c r="D825" s="9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>
      <c r="A826" s="1"/>
      <c r="B826" s="1"/>
      <c r="C826" s="90"/>
      <c r="D826" s="9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>
      <c r="A827" s="1"/>
      <c r="B827" s="1"/>
      <c r="C827" s="90"/>
      <c r="D827" s="9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>
      <c r="A828" s="1"/>
      <c r="B828" s="1"/>
      <c r="C828" s="90"/>
      <c r="D828" s="9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>
      <c r="A829" s="1"/>
      <c r="B829" s="1"/>
      <c r="C829" s="90"/>
      <c r="D829" s="9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>
      <c r="A830" s="1"/>
      <c r="B830" s="1"/>
      <c r="C830" s="90"/>
      <c r="D830" s="9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>
      <c r="A831" s="1"/>
      <c r="B831" s="1"/>
      <c r="C831" s="90"/>
      <c r="D831" s="9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>
      <c r="A832" s="1"/>
      <c r="B832" s="1"/>
      <c r="C832" s="90"/>
      <c r="D832" s="9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>
      <c r="A833" s="1"/>
      <c r="B833" s="1"/>
      <c r="C833" s="90"/>
      <c r="D833" s="9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>
      <c r="A834" s="1"/>
      <c r="B834" s="1"/>
      <c r="C834" s="90"/>
      <c r="D834" s="9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>
      <c r="A835" s="1"/>
      <c r="B835" s="1"/>
      <c r="C835" s="90"/>
      <c r="D835" s="9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>
      <c r="A836" s="1"/>
      <c r="B836" s="1"/>
      <c r="C836" s="90"/>
      <c r="D836" s="9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>
      <c r="A837" s="1"/>
      <c r="B837" s="1"/>
      <c r="C837" s="90"/>
      <c r="D837" s="9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>
      <c r="A838" s="1"/>
      <c r="B838" s="1"/>
      <c r="C838" s="90"/>
      <c r="D838" s="9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>
      <c r="A839" s="1"/>
      <c r="B839" s="1"/>
      <c r="C839" s="90"/>
      <c r="D839" s="9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>
      <c r="A840" s="1"/>
      <c r="B840" s="1"/>
      <c r="C840" s="90"/>
      <c r="D840" s="9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>
      <c r="A841" s="1"/>
      <c r="B841" s="1"/>
      <c r="C841" s="90"/>
      <c r="D841" s="9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>
      <c r="A842" s="1"/>
      <c r="B842" s="1"/>
      <c r="C842" s="90"/>
      <c r="D842" s="9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>
      <c r="A843" s="1"/>
      <c r="B843" s="1"/>
      <c r="C843" s="90"/>
      <c r="D843" s="9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>
      <c r="A844" s="1"/>
      <c r="B844" s="1"/>
      <c r="C844" s="90"/>
      <c r="D844" s="9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>
      <c r="A845" s="1"/>
      <c r="B845" s="1"/>
      <c r="C845" s="90"/>
      <c r="D845" s="9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>
      <c r="A846" s="1"/>
      <c r="B846" s="1"/>
      <c r="C846" s="90"/>
      <c r="D846" s="9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>
      <c r="A847" s="1"/>
      <c r="B847" s="1"/>
      <c r="C847" s="90"/>
      <c r="D847" s="9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>
      <c r="A848" s="1"/>
      <c r="B848" s="1"/>
      <c r="C848" s="90"/>
      <c r="D848" s="9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>
      <c r="A849" s="1"/>
      <c r="B849" s="1"/>
      <c r="C849" s="90"/>
      <c r="D849" s="9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>
      <c r="A850" s="1"/>
      <c r="B850" s="1"/>
      <c r="C850" s="90"/>
      <c r="D850" s="9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>
      <c r="A851" s="1"/>
      <c r="B851" s="1"/>
      <c r="C851" s="90"/>
      <c r="D851" s="9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>
      <c r="A852" s="1"/>
      <c r="B852" s="1"/>
      <c r="C852" s="90"/>
      <c r="D852" s="9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>
      <c r="A853" s="1"/>
      <c r="B853" s="1"/>
      <c r="C853" s="90"/>
      <c r="D853" s="9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>
      <c r="A854" s="1"/>
      <c r="B854" s="1"/>
      <c r="C854" s="90"/>
      <c r="D854" s="9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>
      <c r="A855" s="1"/>
      <c r="B855" s="1"/>
      <c r="C855" s="90"/>
      <c r="D855" s="9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>
      <c r="A856" s="1"/>
      <c r="B856" s="1"/>
      <c r="C856" s="90"/>
      <c r="D856" s="9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>
      <c r="A857" s="1"/>
      <c r="B857" s="1"/>
      <c r="C857" s="90"/>
      <c r="D857" s="9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>
      <c r="A858" s="1"/>
      <c r="B858" s="1"/>
      <c r="C858" s="90"/>
      <c r="D858" s="9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>
      <c r="A859" s="1"/>
      <c r="B859" s="1"/>
      <c r="C859" s="90"/>
      <c r="D859" s="9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>
      <c r="A860" s="1"/>
      <c r="B860" s="1"/>
      <c r="C860" s="90"/>
      <c r="D860" s="9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>
      <c r="A861" s="1"/>
      <c r="B861" s="1"/>
      <c r="C861" s="90"/>
      <c r="D861" s="9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>
      <c r="A862" s="1"/>
      <c r="B862" s="1"/>
      <c r="C862" s="90"/>
      <c r="D862" s="9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>
      <c r="A863" s="1"/>
      <c r="B863" s="1"/>
      <c r="C863" s="90"/>
      <c r="D863" s="9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>
      <c r="A864" s="1"/>
      <c r="B864" s="1"/>
      <c r="C864" s="90"/>
      <c r="D864" s="9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>
      <c r="A865" s="1"/>
      <c r="B865" s="1"/>
      <c r="C865" s="90"/>
      <c r="D865" s="9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1" customHeight="1">
      <c r="A866" s="1"/>
      <c r="B866" s="1"/>
      <c r="C866" s="90"/>
      <c r="D866" s="9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1" customHeight="1">
      <c r="A867" s="1"/>
      <c r="B867" s="1"/>
      <c r="C867" s="90"/>
      <c r="D867" s="9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1" customHeight="1">
      <c r="A868" s="1"/>
      <c r="B868" s="1"/>
      <c r="C868" s="90"/>
      <c r="D868" s="9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</sheetData>
  <mergeCells count="10">
    <mergeCell ref="A15:C15"/>
    <mergeCell ref="A16:C16"/>
    <mergeCell ref="A31:C31"/>
    <mergeCell ref="A80:B80"/>
    <mergeCell ref="A1:D1"/>
    <mergeCell ref="A2:D2"/>
    <mergeCell ref="A3:D3"/>
    <mergeCell ref="A4:D4"/>
    <mergeCell ref="A5:D5"/>
    <mergeCell ref="A7:C7"/>
  </mergeCells>
  <printOptions horizontalCentered="1"/>
  <pageMargins left="0.23622047244094499" right="0.23622047244094499" top="0" bottom="0" header="0" footer="0"/>
  <pageSetup scale="78" fitToWidth="0" fitToHeight="0" orientation="portrait" r:id="rId1"/>
  <rowBreaks count="1" manualBreakCount="1">
    <brk id="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47796-4D7B-473E-827D-5F408DEFABB0}">
  <dimension ref="A1:Z996"/>
  <sheetViews>
    <sheetView workbookViewId="0">
      <selection activeCell="G124" sqref="G124"/>
    </sheetView>
  </sheetViews>
  <sheetFormatPr defaultColWidth="14.44140625" defaultRowHeight="15" customHeight="1"/>
  <cols>
    <col min="1" max="1" width="65.5546875" style="42" customWidth="1"/>
    <col min="2" max="2" width="28.33203125" style="42" customWidth="1"/>
    <col min="3" max="3" width="16.88671875" style="42" customWidth="1"/>
    <col min="4" max="4" width="17.109375" style="42" customWidth="1"/>
    <col min="5" max="26" width="9.109375" style="42" customWidth="1"/>
    <col min="27" max="256" width="14.44140625" style="42"/>
    <col min="257" max="257" width="65.5546875" style="42" customWidth="1"/>
    <col min="258" max="258" width="28.33203125" style="42" customWidth="1"/>
    <col min="259" max="259" width="16.88671875" style="42" customWidth="1"/>
    <col min="260" max="260" width="17.109375" style="42" customWidth="1"/>
    <col min="261" max="282" width="9.109375" style="42" customWidth="1"/>
    <col min="283" max="512" width="14.44140625" style="42"/>
    <col min="513" max="513" width="65.5546875" style="42" customWidth="1"/>
    <col min="514" max="514" width="28.33203125" style="42" customWidth="1"/>
    <col min="515" max="515" width="16.88671875" style="42" customWidth="1"/>
    <col min="516" max="516" width="17.109375" style="42" customWidth="1"/>
    <col min="517" max="538" width="9.109375" style="42" customWidth="1"/>
    <col min="539" max="768" width="14.44140625" style="42"/>
    <col min="769" max="769" width="65.5546875" style="42" customWidth="1"/>
    <col min="770" max="770" width="28.33203125" style="42" customWidth="1"/>
    <col min="771" max="771" width="16.88671875" style="42" customWidth="1"/>
    <col min="772" max="772" width="17.109375" style="42" customWidth="1"/>
    <col min="773" max="794" width="9.109375" style="42" customWidth="1"/>
    <col min="795" max="1024" width="14.44140625" style="42"/>
    <col min="1025" max="1025" width="65.5546875" style="42" customWidth="1"/>
    <col min="1026" max="1026" width="28.33203125" style="42" customWidth="1"/>
    <col min="1027" max="1027" width="16.88671875" style="42" customWidth="1"/>
    <col min="1028" max="1028" width="17.109375" style="42" customWidth="1"/>
    <col min="1029" max="1050" width="9.109375" style="42" customWidth="1"/>
    <col min="1051" max="1280" width="14.44140625" style="42"/>
    <col min="1281" max="1281" width="65.5546875" style="42" customWidth="1"/>
    <col min="1282" max="1282" width="28.33203125" style="42" customWidth="1"/>
    <col min="1283" max="1283" width="16.88671875" style="42" customWidth="1"/>
    <col min="1284" max="1284" width="17.109375" style="42" customWidth="1"/>
    <col min="1285" max="1306" width="9.109375" style="42" customWidth="1"/>
    <col min="1307" max="1536" width="14.44140625" style="42"/>
    <col min="1537" max="1537" width="65.5546875" style="42" customWidth="1"/>
    <col min="1538" max="1538" width="28.33203125" style="42" customWidth="1"/>
    <col min="1539" max="1539" width="16.88671875" style="42" customWidth="1"/>
    <col min="1540" max="1540" width="17.109375" style="42" customWidth="1"/>
    <col min="1541" max="1562" width="9.109375" style="42" customWidth="1"/>
    <col min="1563" max="1792" width="14.44140625" style="42"/>
    <col min="1793" max="1793" width="65.5546875" style="42" customWidth="1"/>
    <col min="1794" max="1794" width="28.33203125" style="42" customWidth="1"/>
    <col min="1795" max="1795" width="16.88671875" style="42" customWidth="1"/>
    <col min="1796" max="1796" width="17.109375" style="42" customWidth="1"/>
    <col min="1797" max="1818" width="9.109375" style="42" customWidth="1"/>
    <col min="1819" max="2048" width="14.44140625" style="42"/>
    <col min="2049" max="2049" width="65.5546875" style="42" customWidth="1"/>
    <col min="2050" max="2050" width="28.33203125" style="42" customWidth="1"/>
    <col min="2051" max="2051" width="16.88671875" style="42" customWidth="1"/>
    <col min="2052" max="2052" width="17.109375" style="42" customWidth="1"/>
    <col min="2053" max="2074" width="9.109375" style="42" customWidth="1"/>
    <col min="2075" max="2304" width="14.44140625" style="42"/>
    <col min="2305" max="2305" width="65.5546875" style="42" customWidth="1"/>
    <col min="2306" max="2306" width="28.33203125" style="42" customWidth="1"/>
    <col min="2307" max="2307" width="16.88671875" style="42" customWidth="1"/>
    <col min="2308" max="2308" width="17.109375" style="42" customWidth="1"/>
    <col min="2309" max="2330" width="9.109375" style="42" customWidth="1"/>
    <col min="2331" max="2560" width="14.44140625" style="42"/>
    <col min="2561" max="2561" width="65.5546875" style="42" customWidth="1"/>
    <col min="2562" max="2562" width="28.33203125" style="42" customWidth="1"/>
    <col min="2563" max="2563" width="16.88671875" style="42" customWidth="1"/>
    <col min="2564" max="2564" width="17.109375" style="42" customWidth="1"/>
    <col min="2565" max="2586" width="9.109375" style="42" customWidth="1"/>
    <col min="2587" max="2816" width="14.44140625" style="42"/>
    <col min="2817" max="2817" width="65.5546875" style="42" customWidth="1"/>
    <col min="2818" max="2818" width="28.33203125" style="42" customWidth="1"/>
    <col min="2819" max="2819" width="16.88671875" style="42" customWidth="1"/>
    <col min="2820" max="2820" width="17.109375" style="42" customWidth="1"/>
    <col min="2821" max="2842" width="9.109375" style="42" customWidth="1"/>
    <col min="2843" max="3072" width="14.44140625" style="42"/>
    <col min="3073" max="3073" width="65.5546875" style="42" customWidth="1"/>
    <col min="3074" max="3074" width="28.33203125" style="42" customWidth="1"/>
    <col min="3075" max="3075" width="16.88671875" style="42" customWidth="1"/>
    <col min="3076" max="3076" width="17.109375" style="42" customWidth="1"/>
    <col min="3077" max="3098" width="9.109375" style="42" customWidth="1"/>
    <col min="3099" max="3328" width="14.44140625" style="42"/>
    <col min="3329" max="3329" width="65.5546875" style="42" customWidth="1"/>
    <col min="3330" max="3330" width="28.33203125" style="42" customWidth="1"/>
    <col min="3331" max="3331" width="16.88671875" style="42" customWidth="1"/>
    <col min="3332" max="3332" width="17.109375" style="42" customWidth="1"/>
    <col min="3333" max="3354" width="9.109375" style="42" customWidth="1"/>
    <col min="3355" max="3584" width="14.44140625" style="42"/>
    <col min="3585" max="3585" width="65.5546875" style="42" customWidth="1"/>
    <col min="3586" max="3586" width="28.33203125" style="42" customWidth="1"/>
    <col min="3587" max="3587" width="16.88671875" style="42" customWidth="1"/>
    <col min="3588" max="3588" width="17.109375" style="42" customWidth="1"/>
    <col min="3589" max="3610" width="9.109375" style="42" customWidth="1"/>
    <col min="3611" max="3840" width="14.44140625" style="42"/>
    <col min="3841" max="3841" width="65.5546875" style="42" customWidth="1"/>
    <col min="3842" max="3842" width="28.33203125" style="42" customWidth="1"/>
    <col min="3843" max="3843" width="16.88671875" style="42" customWidth="1"/>
    <col min="3844" max="3844" width="17.109375" style="42" customWidth="1"/>
    <col min="3845" max="3866" width="9.109375" style="42" customWidth="1"/>
    <col min="3867" max="4096" width="14.44140625" style="42"/>
    <col min="4097" max="4097" width="65.5546875" style="42" customWidth="1"/>
    <col min="4098" max="4098" width="28.33203125" style="42" customWidth="1"/>
    <col min="4099" max="4099" width="16.88671875" style="42" customWidth="1"/>
    <col min="4100" max="4100" width="17.109375" style="42" customWidth="1"/>
    <col min="4101" max="4122" width="9.109375" style="42" customWidth="1"/>
    <col min="4123" max="4352" width="14.44140625" style="42"/>
    <col min="4353" max="4353" width="65.5546875" style="42" customWidth="1"/>
    <col min="4354" max="4354" width="28.33203125" style="42" customWidth="1"/>
    <col min="4355" max="4355" width="16.88671875" style="42" customWidth="1"/>
    <col min="4356" max="4356" width="17.109375" style="42" customWidth="1"/>
    <col min="4357" max="4378" width="9.109375" style="42" customWidth="1"/>
    <col min="4379" max="4608" width="14.44140625" style="42"/>
    <col min="4609" max="4609" width="65.5546875" style="42" customWidth="1"/>
    <col min="4610" max="4610" width="28.33203125" style="42" customWidth="1"/>
    <col min="4611" max="4611" width="16.88671875" style="42" customWidth="1"/>
    <col min="4612" max="4612" width="17.109375" style="42" customWidth="1"/>
    <col min="4613" max="4634" width="9.109375" style="42" customWidth="1"/>
    <col min="4635" max="4864" width="14.44140625" style="42"/>
    <col min="4865" max="4865" width="65.5546875" style="42" customWidth="1"/>
    <col min="4866" max="4866" width="28.33203125" style="42" customWidth="1"/>
    <col min="4867" max="4867" width="16.88671875" style="42" customWidth="1"/>
    <col min="4868" max="4868" width="17.109375" style="42" customWidth="1"/>
    <col min="4869" max="4890" width="9.109375" style="42" customWidth="1"/>
    <col min="4891" max="5120" width="14.44140625" style="42"/>
    <col min="5121" max="5121" width="65.5546875" style="42" customWidth="1"/>
    <col min="5122" max="5122" width="28.33203125" style="42" customWidth="1"/>
    <col min="5123" max="5123" width="16.88671875" style="42" customWidth="1"/>
    <col min="5124" max="5124" width="17.109375" style="42" customWidth="1"/>
    <col min="5125" max="5146" width="9.109375" style="42" customWidth="1"/>
    <col min="5147" max="5376" width="14.44140625" style="42"/>
    <col min="5377" max="5377" width="65.5546875" style="42" customWidth="1"/>
    <col min="5378" max="5378" width="28.33203125" style="42" customWidth="1"/>
    <col min="5379" max="5379" width="16.88671875" style="42" customWidth="1"/>
    <col min="5380" max="5380" width="17.109375" style="42" customWidth="1"/>
    <col min="5381" max="5402" width="9.109375" style="42" customWidth="1"/>
    <col min="5403" max="5632" width="14.44140625" style="42"/>
    <col min="5633" max="5633" width="65.5546875" style="42" customWidth="1"/>
    <col min="5634" max="5634" width="28.33203125" style="42" customWidth="1"/>
    <col min="5635" max="5635" width="16.88671875" style="42" customWidth="1"/>
    <col min="5636" max="5636" width="17.109375" style="42" customWidth="1"/>
    <col min="5637" max="5658" width="9.109375" style="42" customWidth="1"/>
    <col min="5659" max="5888" width="14.44140625" style="42"/>
    <col min="5889" max="5889" width="65.5546875" style="42" customWidth="1"/>
    <col min="5890" max="5890" width="28.33203125" style="42" customWidth="1"/>
    <col min="5891" max="5891" width="16.88671875" style="42" customWidth="1"/>
    <col min="5892" max="5892" width="17.109375" style="42" customWidth="1"/>
    <col min="5893" max="5914" width="9.109375" style="42" customWidth="1"/>
    <col min="5915" max="6144" width="14.44140625" style="42"/>
    <col min="6145" max="6145" width="65.5546875" style="42" customWidth="1"/>
    <col min="6146" max="6146" width="28.33203125" style="42" customWidth="1"/>
    <col min="6147" max="6147" width="16.88671875" style="42" customWidth="1"/>
    <col min="6148" max="6148" width="17.109375" style="42" customWidth="1"/>
    <col min="6149" max="6170" width="9.109375" style="42" customWidth="1"/>
    <col min="6171" max="6400" width="14.44140625" style="42"/>
    <col min="6401" max="6401" width="65.5546875" style="42" customWidth="1"/>
    <col min="6402" max="6402" width="28.33203125" style="42" customWidth="1"/>
    <col min="6403" max="6403" width="16.88671875" style="42" customWidth="1"/>
    <col min="6404" max="6404" width="17.109375" style="42" customWidth="1"/>
    <col min="6405" max="6426" width="9.109375" style="42" customWidth="1"/>
    <col min="6427" max="6656" width="14.44140625" style="42"/>
    <col min="6657" max="6657" width="65.5546875" style="42" customWidth="1"/>
    <col min="6658" max="6658" width="28.33203125" style="42" customWidth="1"/>
    <col min="6659" max="6659" width="16.88671875" style="42" customWidth="1"/>
    <col min="6660" max="6660" width="17.109375" style="42" customWidth="1"/>
    <col min="6661" max="6682" width="9.109375" style="42" customWidth="1"/>
    <col min="6683" max="6912" width="14.44140625" style="42"/>
    <col min="6913" max="6913" width="65.5546875" style="42" customWidth="1"/>
    <col min="6914" max="6914" width="28.33203125" style="42" customWidth="1"/>
    <col min="6915" max="6915" width="16.88671875" style="42" customWidth="1"/>
    <col min="6916" max="6916" width="17.109375" style="42" customWidth="1"/>
    <col min="6917" max="6938" width="9.109375" style="42" customWidth="1"/>
    <col min="6939" max="7168" width="14.44140625" style="42"/>
    <col min="7169" max="7169" width="65.5546875" style="42" customWidth="1"/>
    <col min="7170" max="7170" width="28.33203125" style="42" customWidth="1"/>
    <col min="7171" max="7171" width="16.88671875" style="42" customWidth="1"/>
    <col min="7172" max="7172" width="17.109375" style="42" customWidth="1"/>
    <col min="7173" max="7194" width="9.109375" style="42" customWidth="1"/>
    <col min="7195" max="7424" width="14.44140625" style="42"/>
    <col min="7425" max="7425" width="65.5546875" style="42" customWidth="1"/>
    <col min="7426" max="7426" width="28.33203125" style="42" customWidth="1"/>
    <col min="7427" max="7427" width="16.88671875" style="42" customWidth="1"/>
    <col min="7428" max="7428" width="17.109375" style="42" customWidth="1"/>
    <col min="7429" max="7450" width="9.109375" style="42" customWidth="1"/>
    <col min="7451" max="7680" width="14.44140625" style="42"/>
    <col min="7681" max="7681" width="65.5546875" style="42" customWidth="1"/>
    <col min="7682" max="7682" width="28.33203125" style="42" customWidth="1"/>
    <col min="7683" max="7683" width="16.88671875" style="42" customWidth="1"/>
    <col min="7684" max="7684" width="17.109375" style="42" customWidth="1"/>
    <col min="7685" max="7706" width="9.109375" style="42" customWidth="1"/>
    <col min="7707" max="7936" width="14.44140625" style="42"/>
    <col min="7937" max="7937" width="65.5546875" style="42" customWidth="1"/>
    <col min="7938" max="7938" width="28.33203125" style="42" customWidth="1"/>
    <col min="7939" max="7939" width="16.88671875" style="42" customWidth="1"/>
    <col min="7940" max="7940" width="17.109375" style="42" customWidth="1"/>
    <col min="7941" max="7962" width="9.109375" style="42" customWidth="1"/>
    <col min="7963" max="8192" width="14.44140625" style="42"/>
    <col min="8193" max="8193" width="65.5546875" style="42" customWidth="1"/>
    <col min="8194" max="8194" width="28.33203125" style="42" customWidth="1"/>
    <col min="8195" max="8195" width="16.88671875" style="42" customWidth="1"/>
    <col min="8196" max="8196" width="17.109375" style="42" customWidth="1"/>
    <col min="8197" max="8218" width="9.109375" style="42" customWidth="1"/>
    <col min="8219" max="8448" width="14.44140625" style="42"/>
    <col min="8449" max="8449" width="65.5546875" style="42" customWidth="1"/>
    <col min="8450" max="8450" width="28.33203125" style="42" customWidth="1"/>
    <col min="8451" max="8451" width="16.88671875" style="42" customWidth="1"/>
    <col min="8452" max="8452" width="17.109375" style="42" customWidth="1"/>
    <col min="8453" max="8474" width="9.109375" style="42" customWidth="1"/>
    <col min="8475" max="8704" width="14.44140625" style="42"/>
    <col min="8705" max="8705" width="65.5546875" style="42" customWidth="1"/>
    <col min="8706" max="8706" width="28.33203125" style="42" customWidth="1"/>
    <col min="8707" max="8707" width="16.88671875" style="42" customWidth="1"/>
    <col min="8708" max="8708" width="17.109375" style="42" customWidth="1"/>
    <col min="8709" max="8730" width="9.109375" style="42" customWidth="1"/>
    <col min="8731" max="8960" width="14.44140625" style="42"/>
    <col min="8961" max="8961" width="65.5546875" style="42" customWidth="1"/>
    <col min="8962" max="8962" width="28.33203125" style="42" customWidth="1"/>
    <col min="8963" max="8963" width="16.88671875" style="42" customWidth="1"/>
    <col min="8964" max="8964" width="17.109375" style="42" customWidth="1"/>
    <col min="8965" max="8986" width="9.109375" style="42" customWidth="1"/>
    <col min="8987" max="9216" width="14.44140625" style="42"/>
    <col min="9217" max="9217" width="65.5546875" style="42" customWidth="1"/>
    <col min="9218" max="9218" width="28.33203125" style="42" customWidth="1"/>
    <col min="9219" max="9219" width="16.88671875" style="42" customWidth="1"/>
    <col min="9220" max="9220" width="17.109375" style="42" customWidth="1"/>
    <col min="9221" max="9242" width="9.109375" style="42" customWidth="1"/>
    <col min="9243" max="9472" width="14.44140625" style="42"/>
    <col min="9473" max="9473" width="65.5546875" style="42" customWidth="1"/>
    <col min="9474" max="9474" width="28.33203125" style="42" customWidth="1"/>
    <col min="9475" max="9475" width="16.88671875" style="42" customWidth="1"/>
    <col min="9476" max="9476" width="17.109375" style="42" customWidth="1"/>
    <col min="9477" max="9498" width="9.109375" style="42" customWidth="1"/>
    <col min="9499" max="9728" width="14.44140625" style="42"/>
    <col min="9729" max="9729" width="65.5546875" style="42" customWidth="1"/>
    <col min="9730" max="9730" width="28.33203125" style="42" customWidth="1"/>
    <col min="9731" max="9731" width="16.88671875" style="42" customWidth="1"/>
    <col min="9732" max="9732" width="17.109375" style="42" customWidth="1"/>
    <col min="9733" max="9754" width="9.109375" style="42" customWidth="1"/>
    <col min="9755" max="9984" width="14.44140625" style="42"/>
    <col min="9985" max="9985" width="65.5546875" style="42" customWidth="1"/>
    <col min="9986" max="9986" width="28.33203125" style="42" customWidth="1"/>
    <col min="9987" max="9987" width="16.88671875" style="42" customWidth="1"/>
    <col min="9988" max="9988" width="17.109375" style="42" customWidth="1"/>
    <col min="9989" max="10010" width="9.109375" style="42" customWidth="1"/>
    <col min="10011" max="10240" width="14.44140625" style="42"/>
    <col min="10241" max="10241" width="65.5546875" style="42" customWidth="1"/>
    <col min="10242" max="10242" width="28.33203125" style="42" customWidth="1"/>
    <col min="10243" max="10243" width="16.88671875" style="42" customWidth="1"/>
    <col min="10244" max="10244" width="17.109375" style="42" customWidth="1"/>
    <col min="10245" max="10266" width="9.109375" style="42" customWidth="1"/>
    <col min="10267" max="10496" width="14.44140625" style="42"/>
    <col min="10497" max="10497" width="65.5546875" style="42" customWidth="1"/>
    <col min="10498" max="10498" width="28.33203125" style="42" customWidth="1"/>
    <col min="10499" max="10499" width="16.88671875" style="42" customWidth="1"/>
    <col min="10500" max="10500" width="17.109375" style="42" customWidth="1"/>
    <col min="10501" max="10522" width="9.109375" style="42" customWidth="1"/>
    <col min="10523" max="10752" width="14.44140625" style="42"/>
    <col min="10753" max="10753" width="65.5546875" style="42" customWidth="1"/>
    <col min="10754" max="10754" width="28.33203125" style="42" customWidth="1"/>
    <col min="10755" max="10755" width="16.88671875" style="42" customWidth="1"/>
    <col min="10756" max="10756" width="17.109375" style="42" customWidth="1"/>
    <col min="10757" max="10778" width="9.109375" style="42" customWidth="1"/>
    <col min="10779" max="11008" width="14.44140625" style="42"/>
    <col min="11009" max="11009" width="65.5546875" style="42" customWidth="1"/>
    <col min="11010" max="11010" width="28.33203125" style="42" customWidth="1"/>
    <col min="11011" max="11011" width="16.88671875" style="42" customWidth="1"/>
    <col min="11012" max="11012" width="17.109375" style="42" customWidth="1"/>
    <col min="11013" max="11034" width="9.109375" style="42" customWidth="1"/>
    <col min="11035" max="11264" width="14.44140625" style="42"/>
    <col min="11265" max="11265" width="65.5546875" style="42" customWidth="1"/>
    <col min="11266" max="11266" width="28.33203125" style="42" customWidth="1"/>
    <col min="11267" max="11267" width="16.88671875" style="42" customWidth="1"/>
    <col min="11268" max="11268" width="17.109375" style="42" customWidth="1"/>
    <col min="11269" max="11290" width="9.109375" style="42" customWidth="1"/>
    <col min="11291" max="11520" width="14.44140625" style="42"/>
    <col min="11521" max="11521" width="65.5546875" style="42" customWidth="1"/>
    <col min="11522" max="11522" width="28.33203125" style="42" customWidth="1"/>
    <col min="11523" max="11523" width="16.88671875" style="42" customWidth="1"/>
    <col min="11524" max="11524" width="17.109375" style="42" customWidth="1"/>
    <col min="11525" max="11546" width="9.109375" style="42" customWidth="1"/>
    <col min="11547" max="11776" width="14.44140625" style="42"/>
    <col min="11777" max="11777" width="65.5546875" style="42" customWidth="1"/>
    <col min="11778" max="11778" width="28.33203125" style="42" customWidth="1"/>
    <col min="11779" max="11779" width="16.88671875" style="42" customWidth="1"/>
    <col min="11780" max="11780" width="17.109375" style="42" customWidth="1"/>
    <col min="11781" max="11802" width="9.109375" style="42" customWidth="1"/>
    <col min="11803" max="12032" width="14.44140625" style="42"/>
    <col min="12033" max="12033" width="65.5546875" style="42" customWidth="1"/>
    <col min="12034" max="12034" width="28.33203125" style="42" customWidth="1"/>
    <col min="12035" max="12035" width="16.88671875" style="42" customWidth="1"/>
    <col min="12036" max="12036" width="17.109375" style="42" customWidth="1"/>
    <col min="12037" max="12058" width="9.109375" style="42" customWidth="1"/>
    <col min="12059" max="12288" width="14.44140625" style="42"/>
    <col min="12289" max="12289" width="65.5546875" style="42" customWidth="1"/>
    <col min="12290" max="12290" width="28.33203125" style="42" customWidth="1"/>
    <col min="12291" max="12291" width="16.88671875" style="42" customWidth="1"/>
    <col min="12292" max="12292" width="17.109375" style="42" customWidth="1"/>
    <col min="12293" max="12314" width="9.109375" style="42" customWidth="1"/>
    <col min="12315" max="12544" width="14.44140625" style="42"/>
    <col min="12545" max="12545" width="65.5546875" style="42" customWidth="1"/>
    <col min="12546" max="12546" width="28.33203125" style="42" customWidth="1"/>
    <col min="12547" max="12547" width="16.88671875" style="42" customWidth="1"/>
    <col min="12548" max="12548" width="17.109375" style="42" customWidth="1"/>
    <col min="12549" max="12570" width="9.109375" style="42" customWidth="1"/>
    <col min="12571" max="12800" width="14.44140625" style="42"/>
    <col min="12801" max="12801" width="65.5546875" style="42" customWidth="1"/>
    <col min="12802" max="12802" width="28.33203125" style="42" customWidth="1"/>
    <col min="12803" max="12803" width="16.88671875" style="42" customWidth="1"/>
    <col min="12804" max="12804" width="17.109375" style="42" customWidth="1"/>
    <col min="12805" max="12826" width="9.109375" style="42" customWidth="1"/>
    <col min="12827" max="13056" width="14.44140625" style="42"/>
    <col min="13057" max="13057" width="65.5546875" style="42" customWidth="1"/>
    <col min="13058" max="13058" width="28.33203125" style="42" customWidth="1"/>
    <col min="13059" max="13059" width="16.88671875" style="42" customWidth="1"/>
    <col min="13060" max="13060" width="17.109375" style="42" customWidth="1"/>
    <col min="13061" max="13082" width="9.109375" style="42" customWidth="1"/>
    <col min="13083" max="13312" width="14.44140625" style="42"/>
    <col min="13313" max="13313" width="65.5546875" style="42" customWidth="1"/>
    <col min="13314" max="13314" width="28.33203125" style="42" customWidth="1"/>
    <col min="13315" max="13315" width="16.88671875" style="42" customWidth="1"/>
    <col min="13316" max="13316" width="17.109375" style="42" customWidth="1"/>
    <col min="13317" max="13338" width="9.109375" style="42" customWidth="1"/>
    <col min="13339" max="13568" width="14.44140625" style="42"/>
    <col min="13569" max="13569" width="65.5546875" style="42" customWidth="1"/>
    <col min="13570" max="13570" width="28.33203125" style="42" customWidth="1"/>
    <col min="13571" max="13571" width="16.88671875" style="42" customWidth="1"/>
    <col min="13572" max="13572" width="17.109375" style="42" customWidth="1"/>
    <col min="13573" max="13594" width="9.109375" style="42" customWidth="1"/>
    <col min="13595" max="13824" width="14.44140625" style="42"/>
    <col min="13825" max="13825" width="65.5546875" style="42" customWidth="1"/>
    <col min="13826" max="13826" width="28.33203125" style="42" customWidth="1"/>
    <col min="13827" max="13827" width="16.88671875" style="42" customWidth="1"/>
    <col min="13828" max="13828" width="17.109375" style="42" customWidth="1"/>
    <col min="13829" max="13850" width="9.109375" style="42" customWidth="1"/>
    <col min="13851" max="14080" width="14.44140625" style="42"/>
    <col min="14081" max="14081" width="65.5546875" style="42" customWidth="1"/>
    <col min="14082" max="14082" width="28.33203125" style="42" customWidth="1"/>
    <col min="14083" max="14083" width="16.88671875" style="42" customWidth="1"/>
    <col min="14084" max="14084" width="17.109375" style="42" customWidth="1"/>
    <col min="14085" max="14106" width="9.109375" style="42" customWidth="1"/>
    <col min="14107" max="14336" width="14.44140625" style="42"/>
    <col min="14337" max="14337" width="65.5546875" style="42" customWidth="1"/>
    <col min="14338" max="14338" width="28.33203125" style="42" customWidth="1"/>
    <col min="14339" max="14339" width="16.88671875" style="42" customWidth="1"/>
    <col min="14340" max="14340" width="17.109375" style="42" customWidth="1"/>
    <col min="14341" max="14362" width="9.109375" style="42" customWidth="1"/>
    <col min="14363" max="14592" width="14.44140625" style="42"/>
    <col min="14593" max="14593" width="65.5546875" style="42" customWidth="1"/>
    <col min="14594" max="14594" width="28.33203125" style="42" customWidth="1"/>
    <col min="14595" max="14595" width="16.88671875" style="42" customWidth="1"/>
    <col min="14596" max="14596" width="17.109375" style="42" customWidth="1"/>
    <col min="14597" max="14618" width="9.109375" style="42" customWidth="1"/>
    <col min="14619" max="14848" width="14.44140625" style="42"/>
    <col min="14849" max="14849" width="65.5546875" style="42" customWidth="1"/>
    <col min="14850" max="14850" width="28.33203125" style="42" customWidth="1"/>
    <col min="14851" max="14851" width="16.88671875" style="42" customWidth="1"/>
    <col min="14852" max="14852" width="17.109375" style="42" customWidth="1"/>
    <col min="14853" max="14874" width="9.109375" style="42" customWidth="1"/>
    <col min="14875" max="15104" width="14.44140625" style="42"/>
    <col min="15105" max="15105" width="65.5546875" style="42" customWidth="1"/>
    <col min="15106" max="15106" width="28.33203125" style="42" customWidth="1"/>
    <col min="15107" max="15107" width="16.88671875" style="42" customWidth="1"/>
    <col min="15108" max="15108" width="17.109375" style="42" customWidth="1"/>
    <col min="15109" max="15130" width="9.109375" style="42" customWidth="1"/>
    <col min="15131" max="15360" width="14.44140625" style="42"/>
    <col min="15361" max="15361" width="65.5546875" style="42" customWidth="1"/>
    <col min="15362" max="15362" width="28.33203125" style="42" customWidth="1"/>
    <col min="15363" max="15363" width="16.88671875" style="42" customWidth="1"/>
    <col min="15364" max="15364" width="17.109375" style="42" customWidth="1"/>
    <col min="15365" max="15386" width="9.109375" style="42" customWidth="1"/>
    <col min="15387" max="15616" width="14.44140625" style="42"/>
    <col min="15617" max="15617" width="65.5546875" style="42" customWidth="1"/>
    <col min="15618" max="15618" width="28.33203125" style="42" customWidth="1"/>
    <col min="15619" max="15619" width="16.88671875" style="42" customWidth="1"/>
    <col min="15620" max="15620" width="17.109375" style="42" customWidth="1"/>
    <col min="15621" max="15642" width="9.109375" style="42" customWidth="1"/>
    <col min="15643" max="15872" width="14.44140625" style="42"/>
    <col min="15873" max="15873" width="65.5546875" style="42" customWidth="1"/>
    <col min="15874" max="15874" width="28.33203125" style="42" customWidth="1"/>
    <col min="15875" max="15875" width="16.88671875" style="42" customWidth="1"/>
    <col min="15876" max="15876" width="17.109375" style="42" customWidth="1"/>
    <col min="15877" max="15898" width="9.109375" style="42" customWidth="1"/>
    <col min="15899" max="16128" width="14.44140625" style="42"/>
    <col min="16129" max="16129" width="65.5546875" style="42" customWidth="1"/>
    <col min="16130" max="16130" width="28.33203125" style="42" customWidth="1"/>
    <col min="16131" max="16131" width="16.88671875" style="42" customWidth="1"/>
    <col min="16132" max="16132" width="17.109375" style="42" customWidth="1"/>
    <col min="16133" max="16154" width="9.109375" style="42" customWidth="1"/>
    <col min="16155" max="16384" width="14.44140625" style="42"/>
  </cols>
  <sheetData>
    <row r="1" spans="1:26" ht="21" customHeight="1">
      <c r="A1" s="39" t="s">
        <v>0</v>
      </c>
      <c r="B1" s="40"/>
      <c r="C1" s="40"/>
      <c r="D1" s="40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21" customHeight="1">
      <c r="A2" s="39" t="s">
        <v>50</v>
      </c>
      <c r="B2" s="40"/>
      <c r="C2" s="40"/>
      <c r="D2" s="40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21" customHeight="1">
      <c r="A3" s="39" t="s">
        <v>203</v>
      </c>
      <c r="B3" s="40"/>
      <c r="C3" s="40"/>
      <c r="D3" s="40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21" customHeight="1">
      <c r="A4" s="39" t="s">
        <v>204</v>
      </c>
      <c r="B4" s="40"/>
      <c r="C4" s="40"/>
      <c r="D4" s="40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1" customHeight="1">
      <c r="A5" s="43" t="s">
        <v>205</v>
      </c>
      <c r="B5" s="44"/>
      <c r="C5" s="44"/>
      <c r="D5" s="44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21" customHeight="1">
      <c r="A6" s="45" t="s">
        <v>1</v>
      </c>
      <c r="B6" s="46" t="s">
        <v>2</v>
      </c>
      <c r="C6" s="47" t="s">
        <v>3</v>
      </c>
      <c r="D6" s="47" t="s">
        <v>4</v>
      </c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21" customHeight="1">
      <c r="A7" s="48" t="s">
        <v>5</v>
      </c>
      <c r="B7" s="49"/>
      <c r="C7" s="50"/>
      <c r="D7" s="5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42">
      <c r="A8" s="52" t="s">
        <v>6</v>
      </c>
      <c r="B8" s="46" t="s">
        <v>7</v>
      </c>
      <c r="C8" s="53">
        <v>0</v>
      </c>
      <c r="D8" s="46">
        <v>2</v>
      </c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42">
      <c r="A9" s="52" t="s">
        <v>8</v>
      </c>
      <c r="B9" s="46" t="s">
        <v>56</v>
      </c>
      <c r="C9" s="53"/>
      <c r="D9" s="46"/>
      <c r="E9" s="41"/>
      <c r="F9" s="41"/>
      <c r="G9" s="41"/>
      <c r="H9" s="54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42">
      <c r="A10" s="52" t="s">
        <v>9</v>
      </c>
      <c r="B10" s="46" t="s">
        <v>57</v>
      </c>
      <c r="C10" s="53">
        <v>0</v>
      </c>
      <c r="D10" s="46">
        <v>5</v>
      </c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21">
      <c r="A11" s="46" t="s">
        <v>10</v>
      </c>
      <c r="B11" s="46" t="s">
        <v>11</v>
      </c>
      <c r="C11" s="53">
        <v>0</v>
      </c>
      <c r="D11" s="46">
        <v>2</v>
      </c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21">
      <c r="A12" s="46" t="s">
        <v>12</v>
      </c>
      <c r="B12" s="46" t="s">
        <v>58</v>
      </c>
      <c r="C12" s="53">
        <v>0</v>
      </c>
      <c r="D12" s="46">
        <v>0</v>
      </c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21" customHeight="1">
      <c r="A13" s="46" t="s">
        <v>13</v>
      </c>
      <c r="B13" s="46" t="s">
        <v>14</v>
      </c>
      <c r="C13" s="53">
        <v>0</v>
      </c>
      <c r="D13" s="46">
        <v>0</v>
      </c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21" customHeight="1">
      <c r="A14" s="46" t="s">
        <v>15</v>
      </c>
      <c r="B14" s="46" t="s">
        <v>14</v>
      </c>
      <c r="C14" s="53">
        <v>0</v>
      </c>
      <c r="D14" s="46">
        <v>0</v>
      </c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21" customHeight="1">
      <c r="A15" s="55"/>
      <c r="B15" s="40"/>
      <c r="C15" s="40"/>
      <c r="D15" s="5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21" customHeight="1">
      <c r="A16" s="48" t="s">
        <v>16</v>
      </c>
      <c r="B16" s="49"/>
      <c r="C16" s="49"/>
      <c r="D16" s="46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21" customHeight="1">
      <c r="A17" s="56" t="s">
        <v>17</v>
      </c>
      <c r="B17" s="46" t="s">
        <v>7</v>
      </c>
      <c r="C17" s="53">
        <v>0</v>
      </c>
      <c r="D17" s="46">
        <f>30+3+11+1</f>
        <v>45</v>
      </c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21" customHeight="1">
      <c r="A18" s="57"/>
      <c r="B18" s="46" t="s">
        <v>18</v>
      </c>
      <c r="C18" s="53" t="s">
        <v>206</v>
      </c>
      <c r="D18" s="46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21" customHeight="1">
      <c r="A19" s="57"/>
      <c r="B19" s="46" t="s">
        <v>19</v>
      </c>
      <c r="C19" s="53">
        <v>0</v>
      </c>
      <c r="D19" s="46">
        <f>182+26+30+370+140+23+64+108+52</f>
        <v>995</v>
      </c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21" customHeight="1">
      <c r="A20" s="58" t="s">
        <v>20</v>
      </c>
      <c r="B20" s="46" t="s">
        <v>7</v>
      </c>
      <c r="C20" s="53">
        <v>0</v>
      </c>
      <c r="D20" s="46">
        <v>0</v>
      </c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21" customHeight="1">
      <c r="A21" s="57"/>
      <c r="B21" s="46" t="s">
        <v>19</v>
      </c>
      <c r="C21" s="53">
        <v>0</v>
      </c>
      <c r="D21" s="46">
        <v>0</v>
      </c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21" customHeight="1">
      <c r="A22" s="56" t="s">
        <v>55</v>
      </c>
      <c r="B22" s="46" t="s">
        <v>31</v>
      </c>
      <c r="C22" s="53">
        <v>0</v>
      </c>
      <c r="D22" s="46">
        <v>0</v>
      </c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21" customHeight="1">
      <c r="A23" s="59"/>
      <c r="B23" s="46" t="s">
        <v>19</v>
      </c>
      <c r="C23" s="53">
        <v>0</v>
      </c>
      <c r="D23" s="46">
        <v>0</v>
      </c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21" customHeight="1">
      <c r="A24" s="60" t="s">
        <v>21</v>
      </c>
      <c r="B24" s="61"/>
      <c r="C24" s="62"/>
      <c r="D24" s="5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21" customHeight="1">
      <c r="A25" s="46" t="s">
        <v>22</v>
      </c>
      <c r="B25" s="46" t="s">
        <v>58</v>
      </c>
      <c r="C25" s="53"/>
      <c r="D25" s="46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21" customHeight="1">
      <c r="A26" s="46" t="s">
        <v>49</v>
      </c>
      <c r="B26" s="46" t="s">
        <v>7</v>
      </c>
      <c r="C26" s="53">
        <v>1</v>
      </c>
      <c r="D26" s="46">
        <v>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21" customHeight="1">
      <c r="A27" s="46" t="s">
        <v>23</v>
      </c>
      <c r="B27" s="46" t="s">
        <v>24</v>
      </c>
      <c r="C27" s="53">
        <v>0</v>
      </c>
      <c r="D27" s="46">
        <f>8+6+2</f>
        <v>16</v>
      </c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21" customHeight="1">
      <c r="A28" s="46" t="s">
        <v>25</v>
      </c>
      <c r="B28" s="46" t="s">
        <v>24</v>
      </c>
      <c r="C28" s="53">
        <v>0</v>
      </c>
      <c r="D28" s="46">
        <v>0</v>
      </c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21" customHeight="1">
      <c r="A29" s="46" t="s">
        <v>26</v>
      </c>
      <c r="B29" s="46" t="s">
        <v>7</v>
      </c>
      <c r="C29" s="46">
        <v>5</v>
      </c>
      <c r="D29" s="46">
        <f>16+3+4+32+24+3+5</f>
        <v>87</v>
      </c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21" customHeight="1">
      <c r="A30" s="70"/>
      <c r="B30" s="70"/>
      <c r="C30" s="177"/>
      <c r="D30" s="5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21" customHeight="1">
      <c r="A31" s="48" t="s">
        <v>27</v>
      </c>
      <c r="B31" s="49"/>
      <c r="C31" s="50"/>
      <c r="D31" s="5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21" customHeight="1">
      <c r="A32" s="58" t="s">
        <v>28</v>
      </c>
      <c r="B32" s="46"/>
      <c r="C32" s="53"/>
      <c r="D32" s="4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21" customHeight="1">
      <c r="A33" s="57" t="s">
        <v>80</v>
      </c>
      <c r="B33" s="46" t="s">
        <v>53</v>
      </c>
      <c r="C33" s="178">
        <v>5</v>
      </c>
      <c r="D33" s="179">
        <f>35+4+9+51+20+13+5</f>
        <v>137</v>
      </c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21" customHeight="1">
      <c r="A34" s="63"/>
      <c r="B34" s="46" t="s">
        <v>29</v>
      </c>
      <c r="C34" s="180">
        <v>58</v>
      </c>
      <c r="D34" s="179">
        <f>347+53+300+710+54+87+58</f>
        <v>1609</v>
      </c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21" customHeight="1">
      <c r="A35" s="63" t="s">
        <v>81</v>
      </c>
      <c r="B35" s="46" t="s">
        <v>53</v>
      </c>
      <c r="C35" s="178">
        <v>0</v>
      </c>
      <c r="D35" s="179">
        <v>0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21" customHeight="1">
      <c r="A36" s="63"/>
      <c r="B36" s="46" t="s">
        <v>29</v>
      </c>
      <c r="C36" s="178">
        <v>0</v>
      </c>
      <c r="D36" s="179">
        <v>0</v>
      </c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21" customHeight="1">
      <c r="A37" s="63" t="s">
        <v>82</v>
      </c>
      <c r="B37" s="46" t="s">
        <v>53</v>
      </c>
      <c r="C37" s="178">
        <v>0</v>
      </c>
      <c r="D37" s="179">
        <v>0</v>
      </c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21" customHeight="1">
      <c r="A38" s="63"/>
      <c r="B38" s="46" t="s">
        <v>29</v>
      </c>
      <c r="C38" s="178">
        <v>0</v>
      </c>
      <c r="D38" s="179">
        <v>0</v>
      </c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21" customHeight="1">
      <c r="A39" s="63" t="s">
        <v>83</v>
      </c>
      <c r="B39" s="46" t="s">
        <v>53</v>
      </c>
      <c r="C39" s="178">
        <v>0</v>
      </c>
      <c r="D39" s="179">
        <v>0</v>
      </c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21" customHeight="1">
      <c r="A40" s="63"/>
      <c r="B40" s="46" t="s">
        <v>29</v>
      </c>
      <c r="C40" s="178">
        <v>0</v>
      </c>
      <c r="D40" s="179">
        <v>0</v>
      </c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21" customHeight="1">
      <c r="A41" s="63" t="s">
        <v>84</v>
      </c>
      <c r="B41" s="46" t="s">
        <v>53</v>
      </c>
      <c r="C41" s="178">
        <v>0</v>
      </c>
      <c r="D41" s="179">
        <v>0</v>
      </c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21" customHeight="1">
      <c r="A42" s="63"/>
      <c r="B42" s="46" t="s">
        <v>29</v>
      </c>
      <c r="C42" s="178">
        <v>0</v>
      </c>
      <c r="D42" s="179">
        <v>0</v>
      </c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21" customHeight="1">
      <c r="A43" s="58" t="s">
        <v>51</v>
      </c>
      <c r="B43" s="46" t="s">
        <v>53</v>
      </c>
      <c r="C43" s="178">
        <v>0</v>
      </c>
      <c r="D43" s="179">
        <v>0</v>
      </c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21" customHeight="1">
      <c r="A44" s="63"/>
      <c r="B44" s="46" t="s">
        <v>54</v>
      </c>
      <c r="C44" s="178">
        <v>0</v>
      </c>
      <c r="D44" s="179">
        <v>0</v>
      </c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21" customHeight="1">
      <c r="A45" s="64"/>
      <c r="B45" s="46" t="s">
        <v>29</v>
      </c>
      <c r="C45" s="178">
        <v>0</v>
      </c>
      <c r="D45" s="179">
        <v>0</v>
      </c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21" customHeight="1">
      <c r="A46" s="58" t="s">
        <v>52</v>
      </c>
      <c r="B46" s="46" t="s">
        <v>53</v>
      </c>
      <c r="C46" s="181">
        <v>0</v>
      </c>
      <c r="D46" s="179">
        <v>220</v>
      </c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21" customHeight="1">
      <c r="A47" s="63"/>
      <c r="B47" s="46" t="s">
        <v>54</v>
      </c>
      <c r="C47" s="178">
        <v>0</v>
      </c>
      <c r="D47" s="179">
        <v>25000</v>
      </c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21" customHeight="1">
      <c r="A48" s="64"/>
      <c r="B48" s="46" t="s">
        <v>29</v>
      </c>
      <c r="C48" s="178">
        <v>0</v>
      </c>
      <c r="D48" s="179">
        <v>500</v>
      </c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21" hidden="1" customHeight="1">
      <c r="A49" s="58" t="s">
        <v>85</v>
      </c>
      <c r="B49" s="46" t="s">
        <v>24</v>
      </c>
      <c r="C49" s="178">
        <v>0</v>
      </c>
      <c r="D49" s="179">
        <v>0</v>
      </c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21" hidden="1" customHeight="1">
      <c r="A50" s="63"/>
      <c r="B50" s="46" t="s">
        <v>30</v>
      </c>
      <c r="C50" s="178">
        <v>0</v>
      </c>
      <c r="D50" s="179">
        <v>0</v>
      </c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21" hidden="1" customHeight="1">
      <c r="A51" s="64"/>
      <c r="B51" s="46" t="s">
        <v>29</v>
      </c>
      <c r="C51" s="178">
        <v>0</v>
      </c>
      <c r="D51" s="179">
        <v>0</v>
      </c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21" customHeight="1">
      <c r="A52" s="58" t="s">
        <v>86</v>
      </c>
      <c r="B52" s="46" t="s">
        <v>53</v>
      </c>
      <c r="C52" s="181">
        <v>0</v>
      </c>
      <c r="D52" s="182">
        <v>0</v>
      </c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21" customHeight="1">
      <c r="A53" s="63"/>
      <c r="B53" s="46" t="s">
        <v>54</v>
      </c>
      <c r="C53" s="178">
        <v>0</v>
      </c>
      <c r="D53" s="179">
        <v>0</v>
      </c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21" customHeight="1">
      <c r="A54" s="64"/>
      <c r="B54" s="46" t="s">
        <v>29</v>
      </c>
      <c r="C54" s="178">
        <v>0</v>
      </c>
      <c r="D54" s="179">
        <v>0</v>
      </c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21" customHeight="1">
      <c r="A55" s="56" t="s">
        <v>87</v>
      </c>
      <c r="B55" s="46" t="s">
        <v>54</v>
      </c>
      <c r="C55" s="178">
        <v>0</v>
      </c>
      <c r="D55" s="179">
        <v>0</v>
      </c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21" customHeight="1">
      <c r="A56" s="59"/>
      <c r="B56" s="46" t="s">
        <v>29</v>
      </c>
      <c r="C56" s="178">
        <v>0</v>
      </c>
      <c r="D56" s="179">
        <v>0</v>
      </c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21" customHeight="1">
      <c r="A57" s="65" t="s">
        <v>88</v>
      </c>
      <c r="B57" s="46" t="s">
        <v>53</v>
      </c>
      <c r="C57" s="178">
        <v>0</v>
      </c>
      <c r="D57" s="179">
        <v>0</v>
      </c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21" customHeight="1">
      <c r="A58" s="64"/>
      <c r="B58" s="46" t="s">
        <v>29</v>
      </c>
      <c r="C58" s="181">
        <v>0</v>
      </c>
      <c r="D58" s="182">
        <v>0</v>
      </c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21" customHeight="1">
      <c r="A59" s="64" t="s">
        <v>89</v>
      </c>
      <c r="B59" s="46" t="s">
        <v>29</v>
      </c>
      <c r="C59" s="178">
        <v>0</v>
      </c>
      <c r="D59" s="179">
        <v>0</v>
      </c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21" customHeight="1">
      <c r="A60" s="64" t="s">
        <v>90</v>
      </c>
      <c r="B60" s="46" t="s">
        <v>29</v>
      </c>
      <c r="C60" s="178">
        <v>0</v>
      </c>
      <c r="D60" s="179">
        <v>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21" customHeight="1">
      <c r="A61" s="64" t="s">
        <v>91</v>
      </c>
      <c r="B61" s="46" t="s">
        <v>29</v>
      </c>
      <c r="C61" s="178">
        <v>0</v>
      </c>
      <c r="D61" s="179">
        <v>0</v>
      </c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21" customHeight="1">
      <c r="A62" s="63" t="s">
        <v>92</v>
      </c>
      <c r="B62" s="46" t="s">
        <v>29</v>
      </c>
      <c r="C62" s="178">
        <v>0</v>
      </c>
      <c r="D62" s="179">
        <v>0</v>
      </c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21" customHeight="1">
      <c r="A63" s="56" t="s">
        <v>93</v>
      </c>
      <c r="B63" s="46" t="s">
        <v>24</v>
      </c>
      <c r="C63" s="178">
        <v>0</v>
      </c>
      <c r="D63" s="179">
        <v>0</v>
      </c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21" customHeight="1">
      <c r="A64" s="64"/>
      <c r="B64" s="46" t="s">
        <v>32</v>
      </c>
      <c r="C64" s="181">
        <v>0</v>
      </c>
      <c r="D64" s="182">
        <v>0</v>
      </c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21" customHeight="1">
      <c r="A65" s="64"/>
      <c r="B65" s="62"/>
      <c r="C65" s="62"/>
      <c r="D65" s="5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21" customHeight="1">
      <c r="A66" s="66" t="s">
        <v>44</v>
      </c>
      <c r="B66" s="62"/>
      <c r="C66" s="62"/>
      <c r="D66" s="5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21" customHeight="1">
      <c r="A67" s="53" t="s">
        <v>33</v>
      </c>
      <c r="B67" s="62"/>
      <c r="C67" s="62"/>
      <c r="D67" s="5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21" customHeight="1">
      <c r="A68" s="58" t="s">
        <v>34</v>
      </c>
      <c r="B68" s="46" t="s">
        <v>7</v>
      </c>
      <c r="C68" s="178">
        <v>0</v>
      </c>
      <c r="D68" s="179">
        <v>0</v>
      </c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21" customHeight="1">
      <c r="A69" s="64"/>
      <c r="B69" s="46" t="s">
        <v>35</v>
      </c>
      <c r="C69" s="178">
        <v>0</v>
      </c>
      <c r="D69" s="179">
        <v>0</v>
      </c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21" customHeight="1">
      <c r="A70" s="58" t="s">
        <v>36</v>
      </c>
      <c r="B70" s="46" t="s">
        <v>7</v>
      </c>
      <c r="C70" s="178">
        <v>0</v>
      </c>
      <c r="D70" s="179">
        <v>0</v>
      </c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21" customHeight="1">
      <c r="A71" s="64"/>
      <c r="B71" s="46" t="s">
        <v>35</v>
      </c>
      <c r="C71" s="178">
        <v>0</v>
      </c>
      <c r="D71" s="179">
        <v>0</v>
      </c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21" customHeight="1">
      <c r="A72" s="58" t="s">
        <v>37</v>
      </c>
      <c r="B72" s="46" t="s">
        <v>7</v>
      </c>
      <c r="C72" s="178">
        <v>0</v>
      </c>
      <c r="D72" s="179">
        <v>0</v>
      </c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21" customHeight="1">
      <c r="A73" s="64"/>
      <c r="B73" s="46" t="s">
        <v>35</v>
      </c>
      <c r="C73" s="181">
        <v>0</v>
      </c>
      <c r="D73" s="182">
        <v>0</v>
      </c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21" customHeight="1">
      <c r="A74" s="58" t="s">
        <v>38</v>
      </c>
      <c r="B74" s="46" t="s">
        <v>7</v>
      </c>
      <c r="C74" s="183">
        <v>0</v>
      </c>
      <c r="D74" s="184">
        <v>0</v>
      </c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21" customHeight="1">
      <c r="A75" s="64"/>
      <c r="B75" s="46" t="s">
        <v>35</v>
      </c>
      <c r="C75" s="183">
        <v>0</v>
      </c>
      <c r="D75" s="184">
        <v>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21" customHeight="1">
      <c r="A76" s="63"/>
      <c r="B76" s="61"/>
      <c r="C76" s="61"/>
      <c r="D76" s="185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21" customHeight="1">
      <c r="A77" s="63"/>
      <c r="B77" s="41"/>
      <c r="C77" s="41"/>
      <c r="D77" s="186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21" customHeight="1">
      <c r="A78" s="64" t="s">
        <v>43</v>
      </c>
      <c r="B78" s="67"/>
      <c r="C78" s="67"/>
      <c r="D78" s="68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21" customHeight="1">
      <c r="A79" s="58" t="s">
        <v>45</v>
      </c>
      <c r="B79" s="46" t="s">
        <v>7</v>
      </c>
      <c r="C79" s="178">
        <v>0</v>
      </c>
      <c r="D79" s="179">
        <v>0</v>
      </c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21" customHeight="1">
      <c r="A80" s="64"/>
      <c r="B80" s="46" t="s">
        <v>35</v>
      </c>
      <c r="C80" s="178">
        <v>0</v>
      </c>
      <c r="D80" s="179">
        <v>0</v>
      </c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21" customHeight="1">
      <c r="A81" s="53" t="s">
        <v>46</v>
      </c>
      <c r="B81" s="46" t="s">
        <v>7</v>
      </c>
      <c r="C81" s="178">
        <v>0</v>
      </c>
      <c r="D81" s="179">
        <v>0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21" customHeight="1">
      <c r="A82" s="63" t="s">
        <v>94</v>
      </c>
      <c r="B82" s="46" t="s">
        <v>7</v>
      </c>
      <c r="C82" s="178">
        <v>0</v>
      </c>
      <c r="D82" s="179">
        <v>0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21" customHeight="1">
      <c r="A83" s="64"/>
      <c r="B83" s="46" t="s">
        <v>19</v>
      </c>
      <c r="C83" s="178">
        <v>0</v>
      </c>
      <c r="D83" s="179">
        <v>0</v>
      </c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21" customHeight="1">
      <c r="A84" s="46" t="s">
        <v>47</v>
      </c>
      <c r="B84" s="46" t="s">
        <v>7</v>
      </c>
      <c r="C84" s="181">
        <v>0</v>
      </c>
      <c r="D84" s="182">
        <v>0</v>
      </c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21" customHeight="1">
      <c r="A85" s="46" t="s">
        <v>48</v>
      </c>
      <c r="B85" s="187" t="s">
        <v>7</v>
      </c>
      <c r="C85" s="188">
        <v>0</v>
      </c>
      <c r="D85" s="189">
        <v>0</v>
      </c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21" customHeight="1">
      <c r="A86" s="41"/>
      <c r="B86" s="41"/>
      <c r="C86" s="190"/>
      <c r="D86" s="19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21" customHeight="1">
      <c r="A87" s="69" t="s">
        <v>39</v>
      </c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21" customHeight="1">
      <c r="A88" s="70" t="s">
        <v>40</v>
      </c>
      <c r="B88" s="70"/>
      <c r="C88" s="7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21" customHeight="1">
      <c r="A89" s="70" t="s">
        <v>40</v>
      </c>
      <c r="B89" s="70"/>
      <c r="C89" s="7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21" customHeight="1">
      <c r="A90" s="70"/>
      <c r="B90" s="70"/>
      <c r="C90" s="7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21" customHeight="1">
      <c r="A91" s="71" t="s">
        <v>41</v>
      </c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21" customHeight="1">
      <c r="A92" s="70" t="s">
        <v>40</v>
      </c>
      <c r="B92" s="70"/>
      <c r="C92" s="7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21" customHeight="1">
      <c r="A93" s="70" t="s">
        <v>40</v>
      </c>
      <c r="B93" s="70"/>
      <c r="C93" s="7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21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21" customHeight="1">
      <c r="A95" s="69" t="s">
        <v>42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21" customHeight="1">
      <c r="A96" s="70" t="s">
        <v>40</v>
      </c>
      <c r="B96" s="70"/>
      <c r="C96" s="7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21" customHeight="1">
      <c r="A97" s="70" t="s">
        <v>40</v>
      </c>
      <c r="B97" s="70"/>
      <c r="C97" s="7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21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21" customHeight="1">
      <c r="A99" s="41"/>
      <c r="B99" s="191" t="s">
        <v>207</v>
      </c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21" customHeight="1">
      <c r="A100" s="41"/>
      <c r="B100" s="191" t="s">
        <v>208</v>
      </c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21" customHeight="1">
      <c r="A101" s="41"/>
      <c r="B101" s="191" t="s">
        <v>118</v>
      </c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21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21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21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21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21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21" customHeight="1">
      <c r="A107" s="41" t="s">
        <v>209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21" customHeight="1">
      <c r="A108" s="41" t="s">
        <v>210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21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21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21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21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21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21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21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21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21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21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21" customHeight="1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21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21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21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21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21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21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21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21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21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21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21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21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21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21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21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21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21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21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21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21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21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21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21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21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21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21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21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21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21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21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21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21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21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21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21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21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21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21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21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21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21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21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21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21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21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21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21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21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21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21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21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21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21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21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21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21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21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21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21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21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21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21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21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21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21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21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21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21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21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21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21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21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21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21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21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21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21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21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21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21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21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21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21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21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21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21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21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21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21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21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21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21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21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21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21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21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21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21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21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21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21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21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21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21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21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21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21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21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21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21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21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21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21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21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21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21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21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21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21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21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21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21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21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21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21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21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21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21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21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21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21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21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21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21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21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21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21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21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21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21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21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21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21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21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21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21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21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21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21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21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21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21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21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21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21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21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21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21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21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21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21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21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21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21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21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21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21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21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21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21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21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21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21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21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21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21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21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21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21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21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21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21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21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21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21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21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21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21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21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21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21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21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21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21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21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21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21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21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21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21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21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21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21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21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21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21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21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21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21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21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21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21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21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21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21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21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21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21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21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21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21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21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21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21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21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21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21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21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21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21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21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21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21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21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21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21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21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21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21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21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21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21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21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21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21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21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21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21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21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21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21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21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21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21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21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21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21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21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21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21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21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21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21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21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21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21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21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21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21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21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21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21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21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21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21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21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21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21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21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21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21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21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21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21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21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21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21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21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21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21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21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21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21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21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21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21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21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21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21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21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21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21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21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21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21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21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21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21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21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21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21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21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21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21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21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21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21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21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21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21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21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21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21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21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21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21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21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21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21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21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21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21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21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21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21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21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21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21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21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21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21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21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21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21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21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21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21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21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21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21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21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21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21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21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21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21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21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21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21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21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21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21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21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21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21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21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21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21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21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21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21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21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21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21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21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21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21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21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21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21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21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21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21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21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21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21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21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21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21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21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21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21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21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21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21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21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21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21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21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21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21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21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21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21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21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21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21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21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21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21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21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21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21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21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21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21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21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21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21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21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21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21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21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21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21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21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21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21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21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21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21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21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21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21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21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21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21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21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21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21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21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21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21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21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21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21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21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21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21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21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21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21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21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21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21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21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21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21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21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21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21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21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21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21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21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21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21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21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21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21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21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21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21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21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21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21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21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21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21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21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21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21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21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21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21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21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21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21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21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21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21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21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21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21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21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21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21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21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21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21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21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21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21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21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21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21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21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21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21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21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21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21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21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21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21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21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21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21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21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21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21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21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21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21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21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21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21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21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21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21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21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21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21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21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21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21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21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21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21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21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21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21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21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21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21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21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21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21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21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21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21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21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21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21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21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21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21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21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21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21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21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21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21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21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21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21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21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21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21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21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21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21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21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21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21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21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21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21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21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21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21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21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21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21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21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21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21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21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21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21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21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21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21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21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21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21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21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21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21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21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21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21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21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21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21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21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21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21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21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21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21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21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21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21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21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21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21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21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21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21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21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21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21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21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21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21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21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21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21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21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21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21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21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21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21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21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21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21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21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21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21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21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21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21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21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21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21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21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21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21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21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21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21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21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21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21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21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21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21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21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21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21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21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21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21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21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21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21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21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21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21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21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21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21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21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21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21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21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21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21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21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21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21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21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21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21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21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21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21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21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21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21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21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21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21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21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21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21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21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21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21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21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21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21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21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21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21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21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21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21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21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21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21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21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21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21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21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21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21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21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21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21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21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21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21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21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21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21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21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21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21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21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21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21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21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21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21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21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21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21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21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21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21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21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21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21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21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21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21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21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21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21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21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21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21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21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21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21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21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21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21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21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21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21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21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21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21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21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21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21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21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21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21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21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21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21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21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21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21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21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21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21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21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21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21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21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21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21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21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21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21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21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21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21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21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21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21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21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21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21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21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21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21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21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21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21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21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21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21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21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21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21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21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21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21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21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21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21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21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21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21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21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21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21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21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21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21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21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21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21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21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21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21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21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21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21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21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21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21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21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21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21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21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21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21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21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21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21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21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21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21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21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21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21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21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21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21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21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21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21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21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21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21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21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21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21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21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21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21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21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21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21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21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21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21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21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21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</sheetData>
  <mergeCells count="10">
    <mergeCell ref="A15:C15"/>
    <mergeCell ref="A16:C16"/>
    <mergeCell ref="A31:C31"/>
    <mergeCell ref="A91:B91"/>
    <mergeCell ref="A1:D1"/>
    <mergeCell ref="A2:D2"/>
    <mergeCell ref="A3:D3"/>
    <mergeCell ref="A4:D4"/>
    <mergeCell ref="A5:D5"/>
    <mergeCell ref="A7:C7"/>
  </mergeCells>
  <printOptions horizontalCentered="1"/>
  <pageMargins left="0.23622047244094491" right="0.23622047244094491" top="0.35433070866141736" bottom="0.19685039370078741" header="0" footer="0"/>
  <pageSetup scale="7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FC710-F3B3-4EDE-8819-FA5D5DDD28F7}">
  <dimension ref="A1:Z983"/>
  <sheetViews>
    <sheetView workbookViewId="0">
      <selection activeCell="C10" sqref="C10"/>
    </sheetView>
  </sheetViews>
  <sheetFormatPr defaultColWidth="14.44140625" defaultRowHeight="15" customHeight="1"/>
  <cols>
    <col min="1" max="1" width="65.5546875" style="42" customWidth="1"/>
    <col min="2" max="2" width="28.33203125" style="42" customWidth="1"/>
    <col min="3" max="3" width="16.88671875" style="42" customWidth="1"/>
    <col min="4" max="4" width="17.109375" style="42" customWidth="1"/>
    <col min="5" max="26" width="9.109375" style="42" customWidth="1"/>
    <col min="27" max="16384" width="14.44140625" style="42"/>
  </cols>
  <sheetData>
    <row r="1" spans="1:26" ht="21" customHeight="1">
      <c r="A1" s="39" t="s">
        <v>0</v>
      </c>
      <c r="B1" s="40"/>
      <c r="C1" s="40"/>
      <c r="D1" s="40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21" customHeight="1">
      <c r="A2" s="39" t="s">
        <v>50</v>
      </c>
      <c r="B2" s="40"/>
      <c r="C2" s="40"/>
      <c r="D2" s="40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21" customHeight="1">
      <c r="A3" s="39" t="s">
        <v>73</v>
      </c>
      <c r="B3" s="40"/>
      <c r="C3" s="40"/>
      <c r="D3" s="40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21" customHeight="1">
      <c r="A4" s="39" t="s">
        <v>75</v>
      </c>
      <c r="B4" s="40"/>
      <c r="C4" s="40"/>
      <c r="D4" s="40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1" customHeight="1">
      <c r="A5" s="43" t="s">
        <v>76</v>
      </c>
      <c r="B5" s="44"/>
      <c r="C5" s="44"/>
      <c r="D5" s="44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21" customHeight="1">
      <c r="A6" s="45" t="s">
        <v>1</v>
      </c>
      <c r="B6" s="46" t="s">
        <v>2</v>
      </c>
      <c r="C6" s="47" t="s">
        <v>3</v>
      </c>
      <c r="D6" s="47" t="s">
        <v>4</v>
      </c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21" customHeight="1">
      <c r="A7" s="48" t="s">
        <v>5</v>
      </c>
      <c r="B7" s="49"/>
      <c r="C7" s="50"/>
      <c r="D7" s="5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42">
      <c r="A8" s="52" t="s">
        <v>6</v>
      </c>
      <c r="B8" s="46" t="s">
        <v>7</v>
      </c>
      <c r="C8" s="53">
        <v>0</v>
      </c>
      <c r="D8" s="46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42">
      <c r="A9" s="52" t="s">
        <v>8</v>
      </c>
      <c r="B9" s="46" t="s">
        <v>56</v>
      </c>
      <c r="C9" s="53">
        <v>0</v>
      </c>
      <c r="D9" s="46"/>
      <c r="E9" s="41"/>
      <c r="F9" s="41"/>
      <c r="G9" s="41"/>
      <c r="H9" s="54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42">
      <c r="A10" s="52" t="s">
        <v>9</v>
      </c>
      <c r="B10" s="46" t="s">
        <v>57</v>
      </c>
      <c r="C10" s="53" t="s">
        <v>77</v>
      </c>
      <c r="D10" s="46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21">
      <c r="A11" s="46" t="s">
        <v>10</v>
      </c>
      <c r="B11" s="46" t="s">
        <v>11</v>
      </c>
      <c r="C11" s="53">
        <v>3</v>
      </c>
      <c r="D11" s="46"/>
      <c r="E11" s="41"/>
      <c r="F11" s="41"/>
      <c r="G11" s="41"/>
      <c r="H11" s="41" t="s">
        <v>78</v>
      </c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21">
      <c r="A12" s="46" t="s">
        <v>12</v>
      </c>
      <c r="B12" s="46" t="s">
        <v>58</v>
      </c>
      <c r="C12" s="53">
        <v>0</v>
      </c>
      <c r="D12" s="46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21" customHeight="1">
      <c r="A13" s="46" t="s">
        <v>13</v>
      </c>
      <c r="B13" s="46" t="s">
        <v>14</v>
      </c>
      <c r="C13" s="53">
        <v>2</v>
      </c>
      <c r="D13" s="46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21" customHeight="1">
      <c r="A14" s="46" t="s">
        <v>15</v>
      </c>
      <c r="B14" s="46" t="s">
        <v>14</v>
      </c>
      <c r="C14" s="53">
        <v>0</v>
      </c>
      <c r="D14" s="46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21" customHeight="1">
      <c r="A15" s="55"/>
      <c r="B15" s="40"/>
      <c r="C15" s="40"/>
      <c r="D15" s="5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21" customHeight="1">
      <c r="A16" s="48" t="s">
        <v>16</v>
      </c>
      <c r="B16" s="49"/>
      <c r="C16" s="49"/>
      <c r="D16" s="46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21" customHeight="1">
      <c r="A17" s="56" t="s">
        <v>17</v>
      </c>
      <c r="B17" s="46" t="s">
        <v>7</v>
      </c>
      <c r="C17" s="53">
        <v>1</v>
      </c>
      <c r="D17" s="46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21" customHeight="1">
      <c r="A18" s="57"/>
      <c r="B18" s="46" t="s">
        <v>18</v>
      </c>
      <c r="C18" s="53" t="s">
        <v>79</v>
      </c>
      <c r="D18" s="46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21" customHeight="1">
      <c r="A19" s="57"/>
      <c r="B19" s="46" t="s">
        <v>19</v>
      </c>
      <c r="C19" s="53">
        <v>200</v>
      </c>
      <c r="D19" s="46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21" customHeight="1">
      <c r="A20" s="58" t="s">
        <v>20</v>
      </c>
      <c r="B20" s="46" t="s">
        <v>7</v>
      </c>
      <c r="C20" s="53">
        <v>0</v>
      </c>
      <c r="D20" s="46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21" customHeight="1">
      <c r="A21" s="57"/>
      <c r="B21" s="46" t="s">
        <v>19</v>
      </c>
      <c r="C21" s="53">
        <v>0</v>
      </c>
      <c r="D21" s="4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21" customHeight="1">
      <c r="A22" s="56" t="s">
        <v>55</v>
      </c>
      <c r="B22" s="46" t="s">
        <v>31</v>
      </c>
      <c r="C22" s="53">
        <v>0</v>
      </c>
      <c r="D22" s="46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21" customHeight="1">
      <c r="A23" s="59"/>
      <c r="B23" s="46" t="s">
        <v>19</v>
      </c>
      <c r="C23" s="53">
        <v>0</v>
      </c>
      <c r="D23" s="46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21" customHeight="1">
      <c r="A24" s="60" t="s">
        <v>21</v>
      </c>
      <c r="B24" s="61"/>
      <c r="C24" s="62"/>
      <c r="D24" s="5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21" customHeight="1">
      <c r="A25" s="46" t="s">
        <v>22</v>
      </c>
      <c r="B25" s="46" t="s">
        <v>58</v>
      </c>
      <c r="C25" s="53">
        <v>0</v>
      </c>
      <c r="D25" s="46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21" customHeight="1">
      <c r="A26" s="46" t="s">
        <v>49</v>
      </c>
      <c r="B26" s="46" t="s">
        <v>7</v>
      </c>
      <c r="C26" s="53">
        <v>0</v>
      </c>
      <c r="D26" s="46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21" customHeight="1">
      <c r="A27" s="46" t="s">
        <v>23</v>
      </c>
      <c r="B27" s="46" t="s">
        <v>24</v>
      </c>
      <c r="C27" s="53">
        <v>0</v>
      </c>
      <c r="D27" s="46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21" customHeight="1">
      <c r="A28" s="46" t="s">
        <v>25</v>
      </c>
      <c r="B28" s="46" t="s">
        <v>24</v>
      </c>
      <c r="C28" s="53">
        <v>0</v>
      </c>
      <c r="D28" s="46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21" customHeight="1">
      <c r="A29" s="46" t="s">
        <v>26</v>
      </c>
      <c r="B29" s="46" t="s">
        <v>7</v>
      </c>
      <c r="C29" s="46">
        <v>1</v>
      </c>
      <c r="D29" s="46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21" customHeight="1">
      <c r="A30" s="48" t="s">
        <v>27</v>
      </c>
      <c r="B30" s="49"/>
      <c r="C30" s="50"/>
      <c r="D30" s="5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21" customHeight="1">
      <c r="A31" s="58" t="s">
        <v>28</v>
      </c>
      <c r="B31" s="46"/>
      <c r="C31" s="53"/>
      <c r="D31" s="46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21" customHeight="1">
      <c r="A32" s="57" t="s">
        <v>80</v>
      </c>
      <c r="B32" s="46" t="s">
        <v>53</v>
      </c>
      <c r="C32" s="53">
        <v>0</v>
      </c>
      <c r="D32" s="4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21" customHeight="1">
      <c r="A33" s="63"/>
      <c r="B33" s="46" t="s">
        <v>29</v>
      </c>
      <c r="C33" s="53">
        <v>0</v>
      </c>
      <c r="D33" s="46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21" customHeight="1">
      <c r="A34" s="63" t="s">
        <v>81</v>
      </c>
      <c r="B34" s="46" t="s">
        <v>53</v>
      </c>
      <c r="C34" s="53">
        <v>0</v>
      </c>
      <c r="D34" s="46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21" customHeight="1">
      <c r="A35" s="63"/>
      <c r="B35" s="46" t="s">
        <v>29</v>
      </c>
      <c r="C35" s="53">
        <v>0</v>
      </c>
      <c r="D35" s="46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21" customHeight="1">
      <c r="A36" s="63" t="s">
        <v>82</v>
      </c>
      <c r="B36" s="46" t="s">
        <v>53</v>
      </c>
      <c r="C36" s="53">
        <v>0</v>
      </c>
      <c r="D36" s="46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21" customHeight="1">
      <c r="A37" s="63"/>
      <c r="B37" s="46" t="s">
        <v>29</v>
      </c>
      <c r="C37" s="53">
        <v>0</v>
      </c>
      <c r="D37" s="46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21" customHeight="1">
      <c r="A38" s="63" t="s">
        <v>83</v>
      </c>
      <c r="B38" s="46" t="s">
        <v>53</v>
      </c>
      <c r="C38" s="53">
        <v>0</v>
      </c>
      <c r="D38" s="46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21" customHeight="1">
      <c r="A39" s="63"/>
      <c r="B39" s="46" t="s">
        <v>29</v>
      </c>
      <c r="C39" s="53">
        <v>0</v>
      </c>
      <c r="D39" s="46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21" customHeight="1">
      <c r="A40" s="63" t="s">
        <v>84</v>
      </c>
      <c r="B40" s="46" t="s">
        <v>53</v>
      </c>
      <c r="C40" s="53">
        <v>0</v>
      </c>
      <c r="D40" s="46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21" customHeight="1">
      <c r="A41" s="63"/>
      <c r="B41" s="46" t="s">
        <v>29</v>
      </c>
      <c r="C41" s="53">
        <v>0</v>
      </c>
      <c r="D41" s="46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21" customHeight="1">
      <c r="A42" s="58" t="s">
        <v>51</v>
      </c>
      <c r="B42" s="46" t="s">
        <v>53</v>
      </c>
      <c r="C42" s="53">
        <v>0</v>
      </c>
      <c r="D42" s="46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21" customHeight="1">
      <c r="A43" s="63"/>
      <c r="B43" s="46" t="s">
        <v>54</v>
      </c>
      <c r="C43" s="53">
        <v>0</v>
      </c>
      <c r="D43" s="46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21" customHeight="1">
      <c r="A44" s="64"/>
      <c r="B44" s="46" t="s">
        <v>29</v>
      </c>
      <c r="C44" s="53">
        <v>0</v>
      </c>
      <c r="D44" s="46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21" customHeight="1">
      <c r="A45" s="58" t="s">
        <v>52</v>
      </c>
      <c r="B45" s="46" t="s">
        <v>53</v>
      </c>
      <c r="C45" s="53">
        <v>0</v>
      </c>
      <c r="D45" s="46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21" customHeight="1">
      <c r="A46" s="63"/>
      <c r="B46" s="46" t="s">
        <v>54</v>
      </c>
      <c r="C46" s="53">
        <v>0</v>
      </c>
      <c r="D46" s="46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21" customHeight="1">
      <c r="A47" s="64"/>
      <c r="B47" s="46" t="s">
        <v>29</v>
      </c>
      <c r="C47" s="53">
        <v>0</v>
      </c>
      <c r="D47" s="46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21" hidden="1" customHeight="1">
      <c r="A48" s="58" t="s">
        <v>85</v>
      </c>
      <c r="B48" s="46" t="s">
        <v>24</v>
      </c>
      <c r="C48" s="53"/>
      <c r="D48" s="46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21" hidden="1" customHeight="1">
      <c r="A49" s="63"/>
      <c r="B49" s="46" t="s">
        <v>30</v>
      </c>
      <c r="C49" s="53"/>
      <c r="D49" s="46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21" hidden="1" customHeight="1">
      <c r="A50" s="64"/>
      <c r="B50" s="46" t="s">
        <v>29</v>
      </c>
      <c r="C50" s="53"/>
      <c r="D50" s="46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21" customHeight="1">
      <c r="A51" s="58" t="s">
        <v>86</v>
      </c>
      <c r="B51" s="46" t="s">
        <v>53</v>
      </c>
      <c r="C51" s="53">
        <v>0</v>
      </c>
      <c r="D51" s="46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21" customHeight="1">
      <c r="A52" s="63"/>
      <c r="B52" s="46" t="s">
        <v>54</v>
      </c>
      <c r="C52" s="53">
        <v>0</v>
      </c>
      <c r="D52" s="46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21" customHeight="1">
      <c r="A53" s="64"/>
      <c r="B53" s="46" t="s">
        <v>29</v>
      </c>
      <c r="C53" s="53">
        <v>0</v>
      </c>
      <c r="D53" s="46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21" customHeight="1">
      <c r="A54" s="56" t="s">
        <v>87</v>
      </c>
      <c r="B54" s="46" t="s">
        <v>54</v>
      </c>
      <c r="C54" s="53">
        <v>0</v>
      </c>
      <c r="D54" s="46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21" customHeight="1">
      <c r="A55" s="59"/>
      <c r="B55" s="46" t="s">
        <v>29</v>
      </c>
      <c r="C55" s="53">
        <v>0</v>
      </c>
      <c r="D55" s="46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21" customHeight="1">
      <c r="A56" s="65" t="s">
        <v>88</v>
      </c>
      <c r="B56" s="46" t="s">
        <v>53</v>
      </c>
      <c r="C56" s="53">
        <v>0</v>
      </c>
      <c r="D56" s="46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21" customHeight="1">
      <c r="A57" s="64"/>
      <c r="B57" s="46" t="s">
        <v>29</v>
      </c>
      <c r="C57" s="53">
        <v>0</v>
      </c>
      <c r="D57" s="46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21" customHeight="1">
      <c r="A58" s="64" t="s">
        <v>89</v>
      </c>
      <c r="B58" s="46" t="s">
        <v>29</v>
      </c>
      <c r="C58" s="53">
        <v>0</v>
      </c>
      <c r="D58" s="46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21" customHeight="1">
      <c r="A59" s="64" t="s">
        <v>90</v>
      </c>
      <c r="B59" s="46" t="s">
        <v>29</v>
      </c>
      <c r="C59" s="53">
        <v>0</v>
      </c>
      <c r="D59" s="46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21" customHeight="1">
      <c r="A60" s="64" t="s">
        <v>91</v>
      </c>
      <c r="B60" s="46" t="s">
        <v>29</v>
      </c>
      <c r="C60" s="53">
        <v>0</v>
      </c>
      <c r="D60" s="46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21" customHeight="1">
      <c r="A61" s="63" t="s">
        <v>92</v>
      </c>
      <c r="B61" s="46" t="s">
        <v>29</v>
      </c>
      <c r="C61" s="53">
        <v>0</v>
      </c>
      <c r="D61" s="46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21" customHeight="1">
      <c r="A62" s="56" t="s">
        <v>93</v>
      </c>
      <c r="B62" s="46" t="s">
        <v>24</v>
      </c>
      <c r="C62" s="53">
        <v>0</v>
      </c>
      <c r="D62" s="46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21" customHeight="1">
      <c r="A63" s="64"/>
      <c r="B63" s="46" t="s">
        <v>32</v>
      </c>
      <c r="C63" s="53">
        <v>0</v>
      </c>
      <c r="D63" s="46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21" customHeight="1">
      <c r="A64" s="66" t="s">
        <v>44</v>
      </c>
      <c r="B64" s="62"/>
      <c r="C64" s="62"/>
      <c r="D64" s="5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21" customHeight="1">
      <c r="A65" s="53" t="s">
        <v>33</v>
      </c>
      <c r="B65" s="62"/>
      <c r="C65" s="62"/>
      <c r="D65" s="5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21" customHeight="1">
      <c r="A66" s="58" t="s">
        <v>34</v>
      </c>
      <c r="B66" s="46" t="s">
        <v>7</v>
      </c>
      <c r="C66" s="53">
        <v>0</v>
      </c>
      <c r="D66" s="46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21" customHeight="1">
      <c r="A67" s="64"/>
      <c r="B67" s="46" t="s">
        <v>35</v>
      </c>
      <c r="C67" s="53">
        <v>0</v>
      </c>
      <c r="D67" s="46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21" customHeight="1">
      <c r="A68" s="58" t="s">
        <v>36</v>
      </c>
      <c r="B68" s="46" t="s">
        <v>7</v>
      </c>
      <c r="C68" s="53">
        <v>0</v>
      </c>
      <c r="D68" s="46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21" customHeight="1">
      <c r="A69" s="64"/>
      <c r="B69" s="46" t="s">
        <v>35</v>
      </c>
      <c r="C69" s="53">
        <v>0</v>
      </c>
      <c r="D69" s="46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21" customHeight="1">
      <c r="A70" s="58" t="s">
        <v>37</v>
      </c>
      <c r="B70" s="46" t="s">
        <v>7</v>
      </c>
      <c r="C70" s="53">
        <v>0</v>
      </c>
      <c r="D70" s="46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21" customHeight="1">
      <c r="A71" s="64"/>
      <c r="B71" s="46" t="s">
        <v>35</v>
      </c>
      <c r="C71" s="53">
        <v>0</v>
      </c>
      <c r="D71" s="46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21" customHeight="1">
      <c r="A72" s="58" t="s">
        <v>38</v>
      </c>
      <c r="B72" s="46" t="s">
        <v>7</v>
      </c>
      <c r="C72" s="53">
        <v>0</v>
      </c>
      <c r="D72" s="46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21" customHeight="1">
      <c r="A73" s="64"/>
      <c r="B73" s="46" t="s">
        <v>35</v>
      </c>
      <c r="C73" s="53">
        <v>0</v>
      </c>
      <c r="D73" s="46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21" customHeight="1">
      <c r="A74" s="64" t="s">
        <v>43</v>
      </c>
      <c r="B74" s="67"/>
      <c r="C74" s="67"/>
      <c r="D74" s="68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21" customHeight="1">
      <c r="A75" s="58" t="s">
        <v>45</v>
      </c>
      <c r="B75" s="46" t="s">
        <v>7</v>
      </c>
      <c r="C75" s="53">
        <v>0</v>
      </c>
      <c r="D75" s="46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21" customHeight="1">
      <c r="A76" s="64"/>
      <c r="B76" s="46" t="s">
        <v>35</v>
      </c>
      <c r="C76" s="53">
        <v>0</v>
      </c>
      <c r="D76" s="46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21" customHeight="1">
      <c r="A77" s="53" t="s">
        <v>46</v>
      </c>
      <c r="B77" s="46" t="s">
        <v>7</v>
      </c>
      <c r="C77" s="53">
        <v>0</v>
      </c>
      <c r="D77" s="46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21" customHeight="1">
      <c r="A78" s="63" t="s">
        <v>94</v>
      </c>
      <c r="B78" s="46" t="s">
        <v>7</v>
      </c>
      <c r="C78" s="53">
        <v>0</v>
      </c>
      <c r="D78" s="46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21" customHeight="1">
      <c r="A79" s="64"/>
      <c r="B79" s="46" t="s">
        <v>19</v>
      </c>
      <c r="C79" s="53">
        <v>0</v>
      </c>
      <c r="D79" s="46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21" customHeight="1">
      <c r="A80" s="46" t="s">
        <v>47</v>
      </c>
      <c r="B80" s="46" t="s">
        <v>7</v>
      </c>
      <c r="C80" s="53">
        <v>0</v>
      </c>
      <c r="D80" s="46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21" customHeight="1">
      <c r="A81" s="46" t="s">
        <v>48</v>
      </c>
      <c r="B81" s="46" t="s">
        <v>7</v>
      </c>
      <c r="C81" s="53">
        <v>0</v>
      </c>
      <c r="D81" s="46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21" customHeight="1">
      <c r="A82" s="69" t="s">
        <v>39</v>
      </c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21" customHeight="1">
      <c r="A83" s="70" t="s">
        <v>40</v>
      </c>
      <c r="B83" s="70"/>
      <c r="C83" s="7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21" customHeight="1">
      <c r="A84" s="70" t="s">
        <v>40</v>
      </c>
      <c r="B84" s="70"/>
      <c r="C84" s="7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21" customHeight="1">
      <c r="A85" s="71" t="s">
        <v>41</v>
      </c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21" customHeight="1">
      <c r="A86" s="70" t="s">
        <v>40</v>
      </c>
      <c r="B86" s="70"/>
      <c r="C86" s="7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21" customHeight="1">
      <c r="A87" s="70" t="s">
        <v>40</v>
      </c>
      <c r="B87" s="70"/>
      <c r="C87" s="7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21" customHeight="1">
      <c r="A88" s="69" t="s">
        <v>42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21" customHeight="1">
      <c r="A89" s="70" t="s">
        <v>40</v>
      </c>
      <c r="B89" s="70"/>
      <c r="C89" s="7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21" customHeight="1">
      <c r="A90" s="70" t="s">
        <v>40</v>
      </c>
      <c r="B90" s="70"/>
      <c r="C90" s="7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21" customHeight="1">
      <c r="A91" s="41"/>
      <c r="B91" s="41" t="s">
        <v>95</v>
      </c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21" customHeight="1">
      <c r="A92" s="41"/>
      <c r="B92" s="41" t="s">
        <v>96</v>
      </c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21" customHeight="1">
      <c r="A93" s="41"/>
      <c r="B93" s="41" t="s">
        <v>97</v>
      </c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21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21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21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21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21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21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21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21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21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21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21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21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21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21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21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21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21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21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21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21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21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21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21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21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21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21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21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21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21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21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21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21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21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21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21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21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21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21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21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21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21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21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21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21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21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21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21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21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21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21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21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21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21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21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21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21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21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21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21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21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21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21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21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21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21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21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21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21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21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21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21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21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21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21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21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21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21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21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21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21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21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21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21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21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21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21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21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21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21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21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21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21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21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21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21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21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21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21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21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21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21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21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21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21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21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21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21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21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21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21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21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21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21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21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21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21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21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21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21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21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21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21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21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21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21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21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21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21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21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21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21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21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21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21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21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21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21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21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21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21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21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21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21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21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21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21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21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21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21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21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21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21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21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21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21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21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21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21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21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21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21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21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21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21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21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21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21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21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21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21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21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21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21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21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21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21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21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21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21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21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21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21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21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21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21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21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21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21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21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21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21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21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21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21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21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21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21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21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21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21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21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21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21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21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21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21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21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21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21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21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21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21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21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21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21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21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21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21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21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21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21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21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21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21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21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21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21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21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21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21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21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21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21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21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21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21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21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21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21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21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21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21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21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21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21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21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21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21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21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21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21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21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21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21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21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21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21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21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21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21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21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21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21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21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21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21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21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21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21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21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21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21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21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21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21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21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21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21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21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21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21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21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21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21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21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21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21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21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21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21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21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21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21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21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21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21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21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21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21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21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21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21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21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21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21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21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21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21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21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21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21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21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21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21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21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21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21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21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21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21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21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21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21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21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21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21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21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21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21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21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21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21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21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21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21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21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21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21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21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21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21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21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21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21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21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21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21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21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21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21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21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21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21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21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21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21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21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21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21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21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21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21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21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21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21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21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21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21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21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21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21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21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21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21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21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21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21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21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21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21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21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21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21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21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21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21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21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21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21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21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21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21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21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21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21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21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21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21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21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21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21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21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21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21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21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21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21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21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21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21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21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21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21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21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21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21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21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21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21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21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21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21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21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21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21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21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21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21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21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21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21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21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21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21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21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21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21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21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21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21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21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21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21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21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21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21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21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21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21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21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21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21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21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21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21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21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21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21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21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21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21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21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21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21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21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21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21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21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21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21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21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21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21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21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21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21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21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21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21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21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21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21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21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21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21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21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21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21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21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21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21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21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21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21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21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21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21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21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21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21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21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21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21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21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21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21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21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21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21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21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21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21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21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21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21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21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21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21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21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21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21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21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21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21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21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21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21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21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21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21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21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21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21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21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21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21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21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21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21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21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21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21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21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21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21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21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21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21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21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21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21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21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21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21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21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21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21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21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21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21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21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21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21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21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21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21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21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21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21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21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21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21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21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21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21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21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21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21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21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21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21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21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21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21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21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21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21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21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21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21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21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21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21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21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21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21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21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21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21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21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21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21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21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21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21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21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21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21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21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21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21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21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21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21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21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21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21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21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21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21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21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21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21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21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21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21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21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21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21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21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21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21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21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21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21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21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21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21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21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21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21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21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21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21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21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21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21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21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21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21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21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21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21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21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21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21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21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21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21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21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21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21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21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21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21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21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21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21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21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21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21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21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21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21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21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21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21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21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21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21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21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21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21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21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21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21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21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21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21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21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21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21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21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21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21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21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21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21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21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21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21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21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21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21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21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21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21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21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21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21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21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21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21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21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21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21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21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21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21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21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21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21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21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21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21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21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21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21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21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21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21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21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21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21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21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21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21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21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21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21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21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21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21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21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21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21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21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21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21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21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21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21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21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21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21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21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21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21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21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21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21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21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21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21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21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21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21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21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21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21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21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21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21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21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21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21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21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21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21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21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21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21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21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21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21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21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21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21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21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21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21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21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21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21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21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21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21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21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21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21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21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21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21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21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21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21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21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21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21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21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21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21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21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21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21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21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21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21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21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21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21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21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21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21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21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21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21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21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21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21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21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21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21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21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21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21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21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21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21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21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21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21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21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21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21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21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21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21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21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21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21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21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21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21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21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21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21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21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21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21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21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21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21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21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21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21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21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21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21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21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21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21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21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21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21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21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21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21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21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21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21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21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21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21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21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21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21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21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21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21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</sheetData>
  <mergeCells count="10">
    <mergeCell ref="A15:C15"/>
    <mergeCell ref="A16:C16"/>
    <mergeCell ref="A30:C30"/>
    <mergeCell ref="A85:B85"/>
    <mergeCell ref="A1:D1"/>
    <mergeCell ref="A2:D2"/>
    <mergeCell ref="A3:D3"/>
    <mergeCell ref="A4:D4"/>
    <mergeCell ref="A5:D5"/>
    <mergeCell ref="A7:C7"/>
  </mergeCells>
  <printOptions horizontalCentered="1"/>
  <pageMargins left="0.23622047244094491" right="0.23622047244094491" top="0.35433070866141736" bottom="0.19685039370078741" header="0" footer="0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61B7-76A3-4B8F-854E-4C767FC4AE2A}">
  <dimension ref="A1:Z996"/>
  <sheetViews>
    <sheetView zoomScaleNormal="100" workbookViewId="0">
      <selection activeCell="H88" sqref="H88"/>
    </sheetView>
  </sheetViews>
  <sheetFormatPr defaultColWidth="14.44140625" defaultRowHeight="15" customHeight="1"/>
  <cols>
    <col min="1" max="1" width="65.5546875" style="95" customWidth="1"/>
    <col min="2" max="2" width="28.33203125" style="95" customWidth="1"/>
    <col min="3" max="3" width="16.88671875" style="95" customWidth="1"/>
    <col min="4" max="4" width="17.109375" style="95" customWidth="1"/>
    <col min="5" max="26" width="9.109375" style="95" customWidth="1"/>
    <col min="27" max="16384" width="14.44140625" style="95"/>
  </cols>
  <sheetData>
    <row r="1" spans="1:26" ht="21" customHeight="1">
      <c r="A1" s="92" t="s">
        <v>0</v>
      </c>
      <c r="B1" s="93"/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</row>
    <row r="2" spans="1:26" ht="21" customHeight="1">
      <c r="A2" s="92" t="s">
        <v>50</v>
      </c>
      <c r="B2" s="93"/>
      <c r="C2" s="93"/>
      <c r="D2" s="93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</row>
    <row r="3" spans="1:26" ht="21" customHeight="1">
      <c r="A3" s="92" t="s">
        <v>73</v>
      </c>
      <c r="B3" s="93"/>
      <c r="C3" s="93"/>
      <c r="D3" s="93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</row>
    <row r="4" spans="1:26" ht="21" customHeight="1">
      <c r="A4" s="92" t="s">
        <v>105</v>
      </c>
      <c r="B4" s="93"/>
      <c r="C4" s="93"/>
      <c r="D4" s="93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</row>
    <row r="5" spans="1:26" ht="21" customHeight="1">
      <c r="A5" s="96" t="s">
        <v>76</v>
      </c>
      <c r="B5" s="97"/>
      <c r="C5" s="97"/>
      <c r="D5" s="97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</row>
    <row r="6" spans="1:26" ht="21" customHeight="1">
      <c r="A6" s="98" t="s">
        <v>1</v>
      </c>
      <c r="B6" s="99" t="s">
        <v>2</v>
      </c>
      <c r="C6" s="100" t="s">
        <v>3</v>
      </c>
      <c r="D6" s="100" t="s">
        <v>4</v>
      </c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</row>
    <row r="7" spans="1:26" ht="21" customHeight="1">
      <c r="A7" s="101" t="s">
        <v>5</v>
      </c>
      <c r="B7" s="102"/>
      <c r="C7" s="103"/>
      <c r="D7" s="10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</row>
    <row r="8" spans="1:26" ht="49.2">
      <c r="A8" s="105" t="s">
        <v>6</v>
      </c>
      <c r="B8" s="99" t="s">
        <v>7</v>
      </c>
      <c r="C8" s="106">
        <v>1</v>
      </c>
      <c r="D8" s="100">
        <v>1</v>
      </c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</row>
    <row r="9" spans="1:26" ht="49.2">
      <c r="A9" s="105" t="s">
        <v>8</v>
      </c>
      <c r="B9" s="99" t="s">
        <v>56</v>
      </c>
      <c r="C9" s="106"/>
      <c r="D9" s="100"/>
      <c r="E9" s="94"/>
      <c r="F9" s="94"/>
      <c r="G9" s="94"/>
      <c r="H9" s="107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ht="49.2">
      <c r="A10" s="105" t="s">
        <v>9</v>
      </c>
      <c r="B10" s="99" t="s">
        <v>57</v>
      </c>
      <c r="C10" s="106" t="s">
        <v>106</v>
      </c>
      <c r="D10" s="100" t="s">
        <v>106</v>
      </c>
      <c r="E10" s="94" t="s">
        <v>107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</row>
    <row r="11" spans="1:26" ht="24.6">
      <c r="A11" s="99" t="s">
        <v>10</v>
      </c>
      <c r="B11" s="99" t="s">
        <v>11</v>
      </c>
      <c r="C11" s="106">
        <v>3</v>
      </c>
      <c r="D11" s="100">
        <v>3</v>
      </c>
      <c r="E11" s="94" t="s">
        <v>108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</row>
    <row r="12" spans="1:26" ht="24.6">
      <c r="A12" s="99" t="s">
        <v>12</v>
      </c>
      <c r="B12" s="99" t="s">
        <v>58</v>
      </c>
      <c r="C12" s="106"/>
      <c r="D12" s="100">
        <v>1</v>
      </c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</row>
    <row r="13" spans="1:26" ht="21" customHeight="1">
      <c r="A13" s="99" t="s">
        <v>13</v>
      </c>
      <c r="B13" s="99" t="s">
        <v>14</v>
      </c>
      <c r="C13" s="106">
        <v>1</v>
      </c>
      <c r="D13" s="100">
        <v>1</v>
      </c>
      <c r="E13" s="94" t="s">
        <v>109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</row>
    <row r="14" spans="1:26" ht="21" customHeight="1">
      <c r="A14" s="99" t="s">
        <v>15</v>
      </c>
      <c r="B14" s="99" t="s">
        <v>14</v>
      </c>
      <c r="C14" s="108"/>
      <c r="D14" s="99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</row>
    <row r="15" spans="1:26" ht="21" customHeight="1">
      <c r="A15" s="109"/>
      <c r="B15" s="93"/>
      <c r="C15" s="93"/>
      <c r="D15" s="10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</row>
    <row r="16" spans="1:26" ht="21" customHeight="1">
      <c r="A16" s="101" t="s">
        <v>16</v>
      </c>
      <c r="B16" s="102"/>
      <c r="C16" s="102"/>
      <c r="D16" s="99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</row>
    <row r="17" spans="1:26" ht="21" customHeight="1">
      <c r="A17" s="110" t="s">
        <v>17</v>
      </c>
      <c r="B17" s="99" t="s">
        <v>7</v>
      </c>
      <c r="C17" s="108"/>
      <c r="D17" s="100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</row>
    <row r="18" spans="1:26" ht="21" customHeight="1">
      <c r="A18" s="111"/>
      <c r="B18" s="99" t="s">
        <v>18</v>
      </c>
      <c r="C18" s="108"/>
      <c r="D18" s="100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</row>
    <row r="19" spans="1:26" ht="21" customHeight="1">
      <c r="A19" s="111"/>
      <c r="B19" s="99" t="s">
        <v>19</v>
      </c>
      <c r="C19" s="108"/>
      <c r="D19" s="100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</row>
    <row r="20" spans="1:26" ht="21" customHeight="1">
      <c r="A20" s="112" t="s">
        <v>20</v>
      </c>
      <c r="B20" s="99" t="s">
        <v>7</v>
      </c>
      <c r="C20" s="108"/>
      <c r="D20" s="99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</row>
    <row r="21" spans="1:26" ht="21" customHeight="1">
      <c r="A21" s="111"/>
      <c r="B21" s="99" t="s">
        <v>19</v>
      </c>
      <c r="C21" s="108"/>
      <c r="D21" s="99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</row>
    <row r="22" spans="1:26" ht="21" customHeight="1">
      <c r="A22" s="110" t="s">
        <v>55</v>
      </c>
      <c r="B22" s="99" t="s">
        <v>31</v>
      </c>
      <c r="C22" s="108"/>
      <c r="D22" s="99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</row>
    <row r="23" spans="1:26" ht="21" customHeight="1">
      <c r="A23" s="113"/>
      <c r="B23" s="99" t="s">
        <v>19</v>
      </c>
      <c r="C23" s="108"/>
      <c r="D23" s="99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</row>
    <row r="24" spans="1:26" ht="21" customHeight="1">
      <c r="A24" s="114" t="s">
        <v>21</v>
      </c>
      <c r="B24" s="115"/>
      <c r="C24" s="116"/>
      <c r="D24" s="10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</row>
    <row r="25" spans="1:26" ht="21" customHeight="1">
      <c r="A25" s="99" t="s">
        <v>22</v>
      </c>
      <c r="B25" s="99" t="s">
        <v>58</v>
      </c>
      <c r="C25" s="106">
        <v>1</v>
      </c>
      <c r="D25" s="100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</row>
    <row r="26" spans="1:26" ht="21" customHeight="1">
      <c r="A26" s="99" t="s">
        <v>49</v>
      </c>
      <c r="B26" s="99" t="s">
        <v>7</v>
      </c>
      <c r="C26" s="106">
        <v>1</v>
      </c>
      <c r="D26" s="100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</row>
    <row r="27" spans="1:26" ht="21" customHeight="1">
      <c r="A27" s="99" t="s">
        <v>23</v>
      </c>
      <c r="B27" s="99" t="s">
        <v>24</v>
      </c>
      <c r="C27" s="106"/>
      <c r="D27" s="100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</row>
    <row r="28" spans="1:26" ht="21" customHeight="1">
      <c r="A28" s="99" t="s">
        <v>25</v>
      </c>
      <c r="B28" s="99" t="s">
        <v>24</v>
      </c>
      <c r="C28" s="106"/>
      <c r="D28" s="100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</row>
    <row r="29" spans="1:26" ht="21" customHeight="1">
      <c r="A29" s="99" t="s">
        <v>26</v>
      </c>
      <c r="B29" s="99" t="s">
        <v>7</v>
      </c>
      <c r="C29" s="100">
        <v>3</v>
      </c>
      <c r="D29" s="100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</row>
    <row r="30" spans="1:26" ht="21" customHeight="1">
      <c r="A30" s="117"/>
      <c r="B30" s="117"/>
      <c r="C30" s="118"/>
      <c r="D30" s="10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</row>
    <row r="31" spans="1:26" ht="21" customHeight="1">
      <c r="A31" s="101" t="s">
        <v>27</v>
      </c>
      <c r="B31" s="102"/>
      <c r="C31" s="103"/>
      <c r="D31" s="10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</row>
    <row r="32" spans="1:26" ht="21" customHeight="1">
      <c r="A32" s="112" t="s">
        <v>28</v>
      </c>
      <c r="B32" s="99"/>
      <c r="C32" s="108"/>
      <c r="D32" s="99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</row>
    <row r="33" spans="1:26" ht="21" customHeight="1">
      <c r="A33" s="111" t="s">
        <v>80</v>
      </c>
      <c r="B33" s="99" t="s">
        <v>53</v>
      </c>
      <c r="C33" s="100"/>
      <c r="D33" s="100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</row>
    <row r="34" spans="1:26" ht="21" customHeight="1">
      <c r="A34" s="119"/>
      <c r="B34" s="99" t="s">
        <v>29</v>
      </c>
      <c r="C34" s="100"/>
      <c r="D34" s="100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</row>
    <row r="35" spans="1:26" ht="21" customHeight="1">
      <c r="A35" s="119" t="s">
        <v>81</v>
      </c>
      <c r="B35" s="99" t="s">
        <v>53</v>
      </c>
      <c r="C35" s="106"/>
      <c r="D35" s="100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</row>
    <row r="36" spans="1:26" ht="21" customHeight="1">
      <c r="A36" s="119"/>
      <c r="B36" s="99" t="s">
        <v>29</v>
      </c>
      <c r="C36" s="106"/>
      <c r="D36" s="100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</row>
    <row r="37" spans="1:26" ht="21" customHeight="1">
      <c r="A37" s="119" t="s">
        <v>82</v>
      </c>
      <c r="B37" s="99" t="s">
        <v>53</v>
      </c>
      <c r="C37" s="106"/>
      <c r="D37" s="100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</row>
    <row r="38" spans="1:26" ht="21" customHeight="1">
      <c r="A38" s="119"/>
      <c r="B38" s="99" t="s">
        <v>29</v>
      </c>
      <c r="C38" s="106"/>
      <c r="D38" s="100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</row>
    <row r="39" spans="1:26" ht="21" customHeight="1">
      <c r="A39" s="119" t="s">
        <v>83</v>
      </c>
      <c r="B39" s="99" t="s">
        <v>53</v>
      </c>
      <c r="C39" s="106"/>
      <c r="D39" s="100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</row>
    <row r="40" spans="1:26" ht="21" customHeight="1">
      <c r="A40" s="119"/>
      <c r="B40" s="99" t="s">
        <v>29</v>
      </c>
      <c r="C40" s="106"/>
      <c r="D40" s="100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</row>
    <row r="41" spans="1:26" ht="21" customHeight="1">
      <c r="A41" s="119" t="s">
        <v>84</v>
      </c>
      <c r="B41" s="99" t="s">
        <v>53</v>
      </c>
      <c r="C41" s="108"/>
      <c r="D41" s="99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</row>
    <row r="42" spans="1:26" ht="21" customHeight="1">
      <c r="A42" s="119"/>
      <c r="B42" s="99" t="s">
        <v>29</v>
      </c>
      <c r="C42" s="108"/>
      <c r="D42" s="99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</row>
    <row r="43" spans="1:26" ht="21" customHeight="1">
      <c r="A43" s="112" t="s">
        <v>51</v>
      </c>
      <c r="B43" s="99" t="s">
        <v>53</v>
      </c>
      <c r="C43" s="108"/>
      <c r="D43" s="99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</row>
    <row r="44" spans="1:26" ht="21" customHeight="1">
      <c r="A44" s="119"/>
      <c r="B44" s="99" t="s">
        <v>54</v>
      </c>
      <c r="C44" s="108"/>
      <c r="D44" s="99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</row>
    <row r="45" spans="1:26" ht="21" customHeight="1">
      <c r="A45" s="120"/>
      <c r="B45" s="99" t="s">
        <v>29</v>
      </c>
      <c r="C45" s="108"/>
      <c r="D45" s="99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</row>
    <row r="46" spans="1:26" ht="21" customHeight="1">
      <c r="A46" s="112" t="s">
        <v>52</v>
      </c>
      <c r="B46" s="99" t="s">
        <v>53</v>
      </c>
      <c r="C46" s="108"/>
      <c r="D46" s="99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</row>
    <row r="47" spans="1:26" ht="21" customHeight="1">
      <c r="A47" s="119"/>
      <c r="B47" s="99" t="s">
        <v>54</v>
      </c>
      <c r="C47" s="108"/>
      <c r="D47" s="99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</row>
    <row r="48" spans="1:26" ht="21" customHeight="1">
      <c r="A48" s="120"/>
      <c r="B48" s="99" t="s">
        <v>29</v>
      </c>
      <c r="C48" s="108"/>
      <c r="D48" s="99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</row>
    <row r="49" spans="1:26" ht="21" hidden="1" customHeight="1">
      <c r="A49" s="112" t="s">
        <v>85</v>
      </c>
      <c r="B49" s="99" t="s">
        <v>24</v>
      </c>
      <c r="C49" s="108"/>
      <c r="D49" s="99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</row>
    <row r="50" spans="1:26" ht="21" hidden="1" customHeight="1">
      <c r="A50" s="119"/>
      <c r="B50" s="99" t="s">
        <v>30</v>
      </c>
      <c r="C50" s="108"/>
      <c r="D50" s="99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</row>
    <row r="51" spans="1:26" ht="21" hidden="1" customHeight="1">
      <c r="A51" s="120"/>
      <c r="B51" s="99" t="s">
        <v>29</v>
      </c>
      <c r="C51" s="108"/>
      <c r="D51" s="99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</row>
    <row r="52" spans="1:26" ht="21" customHeight="1">
      <c r="A52" s="112" t="s">
        <v>86</v>
      </c>
      <c r="B52" s="99" t="s">
        <v>53</v>
      </c>
      <c r="C52" s="108"/>
      <c r="D52" s="99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</row>
    <row r="53" spans="1:26" ht="21" customHeight="1">
      <c r="A53" s="119"/>
      <c r="B53" s="99" t="s">
        <v>54</v>
      </c>
      <c r="C53" s="108"/>
      <c r="D53" s="99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</row>
    <row r="54" spans="1:26" ht="21" customHeight="1">
      <c r="A54" s="120"/>
      <c r="B54" s="99" t="s">
        <v>29</v>
      </c>
      <c r="C54" s="108"/>
      <c r="D54" s="99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</row>
    <row r="55" spans="1:26" ht="21" customHeight="1">
      <c r="A55" s="110" t="s">
        <v>87</v>
      </c>
      <c r="B55" s="99" t="s">
        <v>54</v>
      </c>
      <c r="C55" s="108"/>
      <c r="D55" s="99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</row>
    <row r="56" spans="1:26" ht="21" customHeight="1">
      <c r="A56" s="113"/>
      <c r="B56" s="99" t="s">
        <v>29</v>
      </c>
      <c r="C56" s="108"/>
      <c r="D56" s="99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</row>
    <row r="57" spans="1:26" ht="21" customHeight="1">
      <c r="A57" s="121" t="s">
        <v>88</v>
      </c>
      <c r="B57" s="99" t="s">
        <v>53</v>
      </c>
      <c r="C57" s="108"/>
      <c r="D57" s="99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</row>
    <row r="58" spans="1:26" ht="21" customHeight="1">
      <c r="A58" s="120"/>
      <c r="B58" s="99" t="s">
        <v>29</v>
      </c>
      <c r="C58" s="108"/>
      <c r="D58" s="99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</row>
    <row r="59" spans="1:26" ht="21" customHeight="1">
      <c r="A59" s="120" t="s">
        <v>89</v>
      </c>
      <c r="B59" s="99" t="s">
        <v>29</v>
      </c>
      <c r="C59" s="108"/>
      <c r="D59" s="99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</row>
    <row r="60" spans="1:26" ht="21" customHeight="1">
      <c r="A60" s="120" t="s">
        <v>90</v>
      </c>
      <c r="B60" s="99" t="s">
        <v>29</v>
      </c>
      <c r="C60" s="108"/>
      <c r="D60" s="99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</row>
    <row r="61" spans="1:26" ht="21" customHeight="1">
      <c r="A61" s="120" t="s">
        <v>91</v>
      </c>
      <c r="B61" s="99" t="s">
        <v>29</v>
      </c>
      <c r="C61" s="108"/>
      <c r="D61" s="99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</row>
    <row r="62" spans="1:26" ht="21" customHeight="1">
      <c r="A62" s="119" t="s">
        <v>92</v>
      </c>
      <c r="B62" s="99" t="s">
        <v>29</v>
      </c>
      <c r="C62" s="108"/>
      <c r="D62" s="99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</row>
    <row r="63" spans="1:26" ht="21" customHeight="1">
      <c r="A63" s="110" t="s">
        <v>93</v>
      </c>
      <c r="B63" s="99" t="s">
        <v>24</v>
      </c>
      <c r="C63" s="108"/>
      <c r="D63" s="99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</row>
    <row r="64" spans="1:26" ht="21" customHeight="1">
      <c r="A64" s="120"/>
      <c r="B64" s="99" t="s">
        <v>32</v>
      </c>
      <c r="C64" s="108"/>
      <c r="D64" s="99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</row>
    <row r="65" spans="1:26" ht="21" customHeight="1">
      <c r="A65" s="120"/>
      <c r="B65" s="116"/>
      <c r="C65" s="116"/>
      <c r="D65" s="10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</row>
    <row r="66" spans="1:26" ht="21" customHeight="1">
      <c r="A66" s="122" t="s">
        <v>44</v>
      </c>
      <c r="B66" s="116"/>
      <c r="C66" s="116"/>
      <c r="D66" s="10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</row>
    <row r="67" spans="1:26" ht="21" customHeight="1">
      <c r="A67" s="108" t="s">
        <v>33</v>
      </c>
      <c r="B67" s="116"/>
      <c r="C67" s="116"/>
      <c r="D67" s="10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</row>
    <row r="68" spans="1:26" ht="21" customHeight="1">
      <c r="A68" s="112" t="s">
        <v>34</v>
      </c>
      <c r="B68" s="99" t="s">
        <v>7</v>
      </c>
      <c r="C68" s="108"/>
      <c r="D68" s="99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</row>
    <row r="69" spans="1:26" ht="21" customHeight="1">
      <c r="A69" s="120"/>
      <c r="B69" s="99" t="s">
        <v>35</v>
      </c>
      <c r="C69" s="108"/>
      <c r="D69" s="99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</row>
    <row r="70" spans="1:26" ht="21" customHeight="1">
      <c r="A70" s="112" t="s">
        <v>36</v>
      </c>
      <c r="B70" s="99" t="s">
        <v>7</v>
      </c>
      <c r="C70" s="108"/>
      <c r="D70" s="99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</row>
    <row r="71" spans="1:26" ht="21" customHeight="1">
      <c r="A71" s="120"/>
      <c r="B71" s="99" t="s">
        <v>35</v>
      </c>
      <c r="C71" s="108"/>
      <c r="D71" s="99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</row>
    <row r="72" spans="1:26" ht="21" customHeight="1">
      <c r="A72" s="112" t="s">
        <v>37</v>
      </c>
      <c r="B72" s="99" t="s">
        <v>7</v>
      </c>
      <c r="C72" s="108"/>
      <c r="D72" s="99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</row>
    <row r="73" spans="1:26" ht="21" customHeight="1">
      <c r="A73" s="120"/>
      <c r="B73" s="99" t="s">
        <v>35</v>
      </c>
      <c r="C73" s="108"/>
      <c r="D73" s="99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</row>
    <row r="74" spans="1:26" ht="21" customHeight="1">
      <c r="A74" s="112" t="s">
        <v>38</v>
      </c>
      <c r="B74" s="99" t="s">
        <v>7</v>
      </c>
      <c r="C74" s="108"/>
      <c r="D74" s="99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</row>
    <row r="75" spans="1:26" ht="21" customHeight="1">
      <c r="A75" s="120"/>
      <c r="B75" s="99" t="s">
        <v>35</v>
      </c>
      <c r="C75" s="108"/>
      <c r="D75" s="99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</row>
    <row r="76" spans="1:26" ht="21" customHeight="1">
      <c r="A76" s="119"/>
      <c r="B76" s="115"/>
      <c r="C76" s="115"/>
      <c r="D76" s="123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</row>
    <row r="77" spans="1:26" ht="21" customHeight="1">
      <c r="A77" s="119"/>
      <c r="B77" s="94"/>
      <c r="C77" s="94"/>
      <c r="D77" s="12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</row>
    <row r="78" spans="1:26" ht="21" customHeight="1">
      <c r="A78" s="120" t="s">
        <v>43</v>
      </c>
      <c r="B78" s="125"/>
      <c r="C78" s="125"/>
      <c r="D78" s="126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</row>
    <row r="79" spans="1:26" ht="21" customHeight="1">
      <c r="A79" s="112" t="s">
        <v>45</v>
      </c>
      <c r="B79" s="99" t="s">
        <v>7</v>
      </c>
      <c r="C79" s="108"/>
      <c r="D79" s="99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</row>
    <row r="80" spans="1:26" ht="21" customHeight="1">
      <c r="A80" s="120"/>
      <c r="B80" s="99" t="s">
        <v>35</v>
      </c>
      <c r="C80" s="108"/>
      <c r="D80" s="99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</row>
    <row r="81" spans="1:26" ht="21" customHeight="1">
      <c r="A81" s="108" t="s">
        <v>46</v>
      </c>
      <c r="B81" s="99" t="s">
        <v>7</v>
      </c>
      <c r="C81" s="108"/>
      <c r="D81" s="99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</row>
    <row r="82" spans="1:26" ht="21" customHeight="1">
      <c r="A82" s="119" t="s">
        <v>94</v>
      </c>
      <c r="B82" s="99" t="s">
        <v>7</v>
      </c>
      <c r="C82" s="108"/>
      <c r="D82" s="99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</row>
    <row r="83" spans="1:26" ht="21" customHeight="1">
      <c r="A83" s="120"/>
      <c r="B83" s="99" t="s">
        <v>19</v>
      </c>
      <c r="C83" s="108"/>
      <c r="D83" s="99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</row>
    <row r="84" spans="1:26" ht="21" customHeight="1">
      <c r="A84" s="99" t="s">
        <v>47</v>
      </c>
      <c r="B84" s="99" t="s">
        <v>7</v>
      </c>
      <c r="C84" s="108"/>
      <c r="D84" s="99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</row>
    <row r="85" spans="1:26" ht="21" customHeight="1">
      <c r="A85" s="99" t="s">
        <v>48</v>
      </c>
      <c r="B85" s="99" t="s">
        <v>7</v>
      </c>
      <c r="C85" s="108"/>
      <c r="D85" s="99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</row>
    <row r="86" spans="1:26" ht="21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</row>
    <row r="87" spans="1:26" ht="21" customHeight="1">
      <c r="A87" s="127" t="s">
        <v>39</v>
      </c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</row>
    <row r="88" spans="1:26" ht="21" customHeight="1">
      <c r="A88" s="117" t="s">
        <v>40</v>
      </c>
      <c r="B88" s="117"/>
      <c r="C88" s="117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</row>
    <row r="89" spans="1:26" ht="21" customHeight="1">
      <c r="A89" s="117" t="s">
        <v>40</v>
      </c>
      <c r="B89" s="117"/>
      <c r="C89" s="117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</row>
    <row r="90" spans="1:26" ht="21" customHeight="1">
      <c r="A90" s="117"/>
      <c r="B90" s="117"/>
      <c r="C90" s="117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</row>
    <row r="91" spans="1:26" ht="21" customHeight="1">
      <c r="A91" s="128" t="s">
        <v>41</v>
      </c>
      <c r="B91" s="93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</row>
    <row r="92" spans="1:26" ht="21" customHeight="1">
      <c r="A92" s="117" t="s">
        <v>40</v>
      </c>
      <c r="B92" s="117"/>
      <c r="C92" s="117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</row>
    <row r="93" spans="1:26" ht="21" customHeight="1">
      <c r="A93" s="117" t="s">
        <v>40</v>
      </c>
      <c r="B93" s="117"/>
      <c r="C93" s="117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</row>
    <row r="94" spans="1:26" ht="21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</row>
    <row r="95" spans="1:26" ht="21" customHeight="1">
      <c r="A95" s="127" t="s">
        <v>42</v>
      </c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</row>
    <row r="96" spans="1:26" ht="21" customHeight="1">
      <c r="A96" s="117" t="s">
        <v>40</v>
      </c>
      <c r="B96" s="117"/>
      <c r="C96" s="117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</row>
    <row r="97" spans="1:26" ht="21" customHeight="1">
      <c r="A97" s="117" t="s">
        <v>40</v>
      </c>
      <c r="B97" s="117"/>
      <c r="C97" s="117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</row>
    <row r="98" spans="1:26" ht="21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</row>
    <row r="99" spans="1:26" ht="21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</row>
    <row r="100" spans="1:26" ht="21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</row>
    <row r="101" spans="1:26" ht="21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</row>
    <row r="102" spans="1:26" ht="21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</row>
    <row r="103" spans="1:26" ht="21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</row>
    <row r="104" spans="1:26" ht="21" customHeight="1">
      <c r="A104" s="94"/>
      <c r="B104" s="94" t="s">
        <v>110</v>
      </c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</row>
    <row r="105" spans="1:26" ht="21" customHeight="1">
      <c r="A105" s="94"/>
      <c r="B105" s="94" t="s">
        <v>111</v>
      </c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</row>
    <row r="106" spans="1:26" ht="21" customHeight="1">
      <c r="A106" s="94"/>
      <c r="B106" s="94" t="s">
        <v>112</v>
      </c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</row>
    <row r="107" spans="1:26" ht="21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</row>
    <row r="108" spans="1:26" ht="21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</row>
    <row r="109" spans="1:26" ht="21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</row>
    <row r="110" spans="1:26" ht="21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</row>
    <row r="111" spans="1:26" ht="21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</row>
    <row r="112" spans="1:26" ht="21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</row>
    <row r="113" spans="1:26" ht="21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</row>
    <row r="114" spans="1:26" ht="21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</row>
    <row r="115" spans="1:26" ht="21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</row>
    <row r="116" spans="1:26" ht="21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</row>
    <row r="117" spans="1:26" ht="21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</row>
    <row r="118" spans="1:26" ht="21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</row>
    <row r="119" spans="1:26" ht="21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</row>
    <row r="120" spans="1:26" ht="21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</row>
    <row r="121" spans="1:26" ht="21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</row>
    <row r="122" spans="1:26" ht="21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</row>
    <row r="123" spans="1:26" ht="21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</row>
    <row r="124" spans="1:26" ht="21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</row>
    <row r="125" spans="1:26" ht="21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</row>
    <row r="126" spans="1:26" ht="21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</row>
    <row r="127" spans="1:26" ht="21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</row>
    <row r="128" spans="1:26" ht="21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</row>
    <row r="129" spans="1:26" ht="21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</row>
    <row r="130" spans="1:26" ht="21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</row>
    <row r="131" spans="1:26" ht="21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</row>
    <row r="132" spans="1:26" ht="21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</row>
    <row r="133" spans="1:26" ht="21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</row>
    <row r="134" spans="1:26" ht="21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</row>
    <row r="135" spans="1:26" ht="21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</row>
    <row r="136" spans="1:26" ht="21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</row>
    <row r="137" spans="1:26" ht="21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</row>
    <row r="138" spans="1:26" ht="21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</row>
    <row r="139" spans="1:26" ht="21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</row>
    <row r="140" spans="1:26" ht="21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</row>
    <row r="141" spans="1:26" ht="21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</row>
    <row r="142" spans="1:26" ht="21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</row>
    <row r="143" spans="1:26" ht="21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</row>
    <row r="144" spans="1:26" ht="21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</row>
    <row r="145" spans="1:26" ht="21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</row>
    <row r="146" spans="1:26" ht="21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</row>
    <row r="147" spans="1:26" ht="21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</row>
    <row r="148" spans="1:26" ht="21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</row>
    <row r="149" spans="1:26" ht="21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</row>
    <row r="150" spans="1:26" ht="21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</row>
    <row r="151" spans="1:26" ht="21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</row>
    <row r="152" spans="1:26" ht="21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</row>
    <row r="153" spans="1:26" ht="21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</row>
    <row r="154" spans="1:26" ht="21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</row>
    <row r="155" spans="1:26" ht="21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</row>
    <row r="156" spans="1:26" ht="21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</row>
    <row r="157" spans="1:26" ht="21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</row>
    <row r="158" spans="1:26" ht="21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</row>
    <row r="159" spans="1:26" ht="21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</row>
    <row r="160" spans="1:26" ht="21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</row>
    <row r="161" spans="1:26" ht="21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</row>
    <row r="162" spans="1:26" ht="21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</row>
    <row r="163" spans="1:26" ht="21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</row>
    <row r="164" spans="1:26" ht="21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</row>
    <row r="165" spans="1:26" ht="21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</row>
    <row r="166" spans="1:26" ht="21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</row>
    <row r="167" spans="1:26" ht="21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</row>
    <row r="168" spans="1:26" ht="21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</row>
    <row r="169" spans="1:26" ht="21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</row>
    <row r="170" spans="1:26" ht="21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</row>
    <row r="171" spans="1:26" ht="21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</row>
    <row r="172" spans="1:26" ht="21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</row>
    <row r="173" spans="1:26" ht="21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</row>
    <row r="174" spans="1:26" ht="21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</row>
    <row r="175" spans="1:26" ht="21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</row>
    <row r="176" spans="1:26" ht="21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</row>
    <row r="177" spans="1:26" ht="21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</row>
    <row r="178" spans="1:26" ht="21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</row>
    <row r="179" spans="1:26" ht="21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</row>
    <row r="180" spans="1:26" ht="21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</row>
    <row r="181" spans="1:26" ht="21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</row>
    <row r="182" spans="1:26" ht="21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</row>
    <row r="183" spans="1:26" ht="21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</row>
    <row r="184" spans="1:26" ht="21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</row>
    <row r="185" spans="1:26" ht="21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</row>
    <row r="186" spans="1:26" ht="21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</row>
    <row r="187" spans="1:26" ht="21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</row>
    <row r="188" spans="1:26" ht="21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</row>
    <row r="189" spans="1:26" ht="21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</row>
    <row r="190" spans="1:26" ht="21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</row>
    <row r="191" spans="1:26" ht="21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</row>
    <row r="192" spans="1:26" ht="21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</row>
    <row r="193" spans="1:26" ht="21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</row>
    <row r="194" spans="1:26" ht="21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</row>
    <row r="195" spans="1:26" ht="21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</row>
    <row r="196" spans="1:26" ht="21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</row>
    <row r="197" spans="1:26" ht="21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</row>
    <row r="198" spans="1:26" ht="21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</row>
    <row r="199" spans="1:26" ht="21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</row>
    <row r="200" spans="1:26" ht="21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</row>
    <row r="201" spans="1:26" ht="21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</row>
    <row r="202" spans="1:26" ht="21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</row>
    <row r="203" spans="1:26" ht="21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</row>
    <row r="204" spans="1:26" ht="21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</row>
    <row r="205" spans="1:26" ht="21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</row>
    <row r="206" spans="1:26" ht="21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1:26" ht="21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</row>
    <row r="208" spans="1:26" ht="21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</row>
    <row r="209" spans="1:26" ht="21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</row>
    <row r="210" spans="1:26" ht="21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</row>
    <row r="211" spans="1:26" ht="21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</row>
    <row r="212" spans="1:26" ht="21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</row>
    <row r="213" spans="1:26" ht="21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</row>
    <row r="214" spans="1:26" ht="21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</row>
    <row r="215" spans="1:26" ht="21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</row>
    <row r="216" spans="1:26" ht="21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</row>
    <row r="217" spans="1:26" ht="21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</row>
    <row r="218" spans="1:26" ht="21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</row>
    <row r="219" spans="1:26" ht="21" customHeight="1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</row>
    <row r="220" spans="1:26" ht="21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</row>
    <row r="221" spans="1:26" ht="21" customHeight="1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</row>
    <row r="222" spans="1:26" ht="21" customHeight="1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</row>
    <row r="223" spans="1:26" ht="21" customHeight="1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</row>
    <row r="224" spans="1:26" ht="21" customHeight="1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</row>
    <row r="225" spans="1:26" ht="21" customHeight="1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</row>
    <row r="226" spans="1:26" ht="21" customHeight="1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</row>
    <row r="227" spans="1:26" ht="21" customHeight="1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</row>
    <row r="228" spans="1:26" ht="21" customHeight="1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</row>
    <row r="229" spans="1:26" ht="21" customHeight="1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</row>
    <row r="230" spans="1:26" ht="21" customHeight="1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</row>
    <row r="231" spans="1:26" ht="21" customHeight="1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</row>
    <row r="232" spans="1:26" ht="21" customHeight="1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</row>
    <row r="233" spans="1:26" ht="21" customHeight="1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</row>
    <row r="234" spans="1:26" ht="21" customHeight="1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</row>
    <row r="235" spans="1:26" ht="21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21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21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21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21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21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21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21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21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21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21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21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21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21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21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21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21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21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21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21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21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21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21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21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21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21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21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21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21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21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21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21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21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21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21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21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21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21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21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21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21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21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21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21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21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21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21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21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21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21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21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21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21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21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21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21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21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21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21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21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21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21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21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21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21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21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21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21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21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21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21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21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21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21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21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21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21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21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21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21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21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21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21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21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21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21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21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21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21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21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21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21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21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21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21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21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21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21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21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21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21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21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21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21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21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21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21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21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21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21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21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21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21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21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21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21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21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21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21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21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21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21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21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21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21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21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21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21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21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21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21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21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21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21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21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21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21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21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21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21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21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21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21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21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21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21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21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21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21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21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21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21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21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21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21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21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21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21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21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21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21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21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21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21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21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21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21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21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21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21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21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21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21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21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21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21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21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21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21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21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21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21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21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21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21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21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21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21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21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21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21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21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21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21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21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21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21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21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21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21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21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21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21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21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21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21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21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21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21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21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21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21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21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21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21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21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21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21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21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21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21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21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21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21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21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21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21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21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21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21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21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21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21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21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21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21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21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21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21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21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21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21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21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21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21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21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21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21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21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21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21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21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21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21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21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21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21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21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21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21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21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21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21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21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21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21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21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21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21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21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21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21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21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21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21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21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21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21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21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21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21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21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21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21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21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21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21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21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21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21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21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21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21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21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21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21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21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21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21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21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21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21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21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21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21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21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21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21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21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21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21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21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21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21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21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21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21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21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21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21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21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21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21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21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21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21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21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21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21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21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21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21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21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21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21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21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21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21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21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21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21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21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21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21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21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21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21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21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21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21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21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21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21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21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21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21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21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21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21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21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21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21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21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21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21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21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21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21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21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21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21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21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21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21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21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21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21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21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21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21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21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21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21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21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21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21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21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21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21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21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21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21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21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21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21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21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21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21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21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21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21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21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21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21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21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21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21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21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21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21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21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21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21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21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21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21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21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21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21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21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21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21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21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21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21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21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21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21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21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21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21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21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21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21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21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21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21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21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21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21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21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21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21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21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21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21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21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21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21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21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21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21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21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21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21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21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21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21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21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21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21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21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21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21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21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21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21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21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21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21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21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21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21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21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21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21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21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21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21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21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21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21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21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21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21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21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21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21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21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21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21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21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21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21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21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21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21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21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21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21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21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21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21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21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21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21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21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21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21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21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21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21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21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21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21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21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21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21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21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21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21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21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21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21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21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21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21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21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21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21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21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21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21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21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21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21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21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21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21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21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21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21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21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21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21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21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21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21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21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21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21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21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21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21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21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21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21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21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21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21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21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21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21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21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21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21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21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21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21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21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21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21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21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21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21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21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21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21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21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21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21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21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21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21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21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21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21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21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21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21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21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21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21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21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21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21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21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21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21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21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21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21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21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21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21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21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21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21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21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21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21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21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21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21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21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21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21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21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21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21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21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21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21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21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21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21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21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21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21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21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21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21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21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21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21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21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21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21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21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21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21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21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21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21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21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21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21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21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21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21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21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21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21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21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21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21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21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21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21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21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21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21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21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21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21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21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21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21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21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21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21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21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21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21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21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21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21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21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21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21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21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21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21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21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21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21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21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21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21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21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21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21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21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21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21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21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21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21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21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21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21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21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21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21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21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21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21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21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21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21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21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21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21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21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21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21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21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21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21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21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21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21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21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21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21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21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21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21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21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21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21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21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21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21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21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21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21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21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21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21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21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21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21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21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21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21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21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21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21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21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21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21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21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21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21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21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21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21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21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21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21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21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</sheetData>
  <mergeCells count="10">
    <mergeCell ref="A15:C15"/>
    <mergeCell ref="A16:C16"/>
    <mergeCell ref="A31:C31"/>
    <mergeCell ref="A91:B91"/>
    <mergeCell ref="A1:D1"/>
    <mergeCell ref="A2:D2"/>
    <mergeCell ref="A3:D3"/>
    <mergeCell ref="A4:D4"/>
    <mergeCell ref="A5:D5"/>
    <mergeCell ref="A7:C7"/>
  </mergeCells>
  <printOptions horizontalCentered="1"/>
  <pageMargins left="0.23622047244094491" right="0.23622047244094491" top="0.35433070866141736" bottom="0.19685039370078741" header="0" footer="0"/>
  <pageSetup scale="7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00290-887D-4917-9B49-379E3066EC9C}">
  <sheetPr>
    <tabColor theme="5" tint="-0.249977111117893"/>
  </sheetPr>
  <dimension ref="A1:Z868"/>
  <sheetViews>
    <sheetView topLeftCell="A63" workbookViewId="0">
      <selection activeCell="H78" sqref="H78"/>
    </sheetView>
  </sheetViews>
  <sheetFormatPr defaultColWidth="14.44140625" defaultRowHeight="14.4"/>
  <cols>
    <col min="1" max="1" width="65.5546875" style="2" customWidth="1"/>
    <col min="2" max="2" width="28.33203125" style="2" customWidth="1"/>
    <col min="3" max="3" width="16.88671875" style="91" customWidth="1"/>
    <col min="4" max="4" width="19.77734375" style="91" customWidth="1"/>
    <col min="5" max="26" width="9.109375" style="2" customWidth="1"/>
    <col min="27" max="16384" width="14.44140625" style="2"/>
  </cols>
  <sheetData>
    <row r="1" spans="1:26" ht="21" customHeight="1">
      <c r="A1" s="37" t="s">
        <v>0</v>
      </c>
      <c r="B1" s="37"/>
      <c r="C1" s="37"/>
      <c r="D1" s="3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37" t="s">
        <v>50</v>
      </c>
      <c r="B2" s="37"/>
      <c r="C2" s="37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>
      <c r="A3" s="37" t="s">
        <v>235</v>
      </c>
      <c r="B3" s="37"/>
      <c r="C3" s="37"/>
      <c r="D3" s="3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>
      <c r="A4" s="37" t="s">
        <v>236</v>
      </c>
      <c r="B4" s="37"/>
      <c r="C4" s="37"/>
      <c r="D4" s="3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.25" customHeight="1">
      <c r="A5" s="38" t="s">
        <v>231</v>
      </c>
      <c r="B5" s="38"/>
      <c r="C5" s="38"/>
      <c r="D5" s="3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>
      <c r="A6" s="4" t="s">
        <v>1</v>
      </c>
      <c r="B6" s="4" t="s">
        <v>2</v>
      </c>
      <c r="C6" s="25" t="s">
        <v>3</v>
      </c>
      <c r="D6" s="25" t="s">
        <v>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>
      <c r="A7" s="34" t="s">
        <v>5</v>
      </c>
      <c r="B7" s="35"/>
      <c r="C7" s="36"/>
      <c r="D7" s="7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2">
      <c r="A8" s="8" t="s">
        <v>6</v>
      </c>
      <c r="B8" s="5" t="s">
        <v>7</v>
      </c>
      <c r="C8" s="73">
        <v>0</v>
      </c>
      <c r="D8" s="74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2">
      <c r="A9" s="8" t="s">
        <v>8</v>
      </c>
      <c r="B9" s="5" t="s">
        <v>56</v>
      </c>
      <c r="C9" s="73">
        <v>0</v>
      </c>
      <c r="D9" s="74">
        <v>0</v>
      </c>
      <c r="E9" s="1"/>
      <c r="F9" s="1"/>
      <c r="G9" s="1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2">
      <c r="A10" s="8" t="s">
        <v>9</v>
      </c>
      <c r="B10" s="5" t="s">
        <v>57</v>
      </c>
      <c r="C10" s="73" t="s">
        <v>237</v>
      </c>
      <c r="D10" s="75" t="s">
        <v>237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>
      <c r="A11" s="5" t="s">
        <v>10</v>
      </c>
      <c r="B11" s="5" t="s">
        <v>11</v>
      </c>
      <c r="C11" s="76">
        <v>0</v>
      </c>
      <c r="D11" s="74">
        <v>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>
      <c r="A12" s="5" t="s">
        <v>12</v>
      </c>
      <c r="B12" s="5" t="s">
        <v>58</v>
      </c>
      <c r="C12" s="76">
        <v>0</v>
      </c>
      <c r="D12" s="74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>
      <c r="A13" s="5" t="s">
        <v>13</v>
      </c>
      <c r="B13" s="5" t="s">
        <v>14</v>
      </c>
      <c r="C13" s="76">
        <v>1</v>
      </c>
      <c r="D13" s="74">
        <v>9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>
      <c r="A14" s="5" t="s">
        <v>15</v>
      </c>
      <c r="B14" s="5" t="s">
        <v>14</v>
      </c>
      <c r="C14" s="76">
        <v>0</v>
      </c>
      <c r="D14" s="74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>
      <c r="A15" s="77"/>
      <c r="B15" s="33"/>
      <c r="C15" s="33"/>
      <c r="D15" s="7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>
      <c r="A16" s="34" t="s">
        <v>16</v>
      </c>
      <c r="B16" s="35"/>
      <c r="C16" s="35"/>
      <c r="D16" s="7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>
      <c r="A17" s="11" t="s">
        <v>17</v>
      </c>
      <c r="B17" s="5" t="s">
        <v>7</v>
      </c>
      <c r="C17" s="76">
        <v>1</v>
      </c>
      <c r="D17" s="74">
        <v>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>
      <c r="A18" s="12"/>
      <c r="B18" s="5" t="s">
        <v>18</v>
      </c>
      <c r="C18" s="76">
        <v>1</v>
      </c>
      <c r="D18" s="81">
        <v>15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>
      <c r="A19" s="12"/>
      <c r="B19" s="5" t="s">
        <v>19</v>
      </c>
      <c r="C19" s="76">
        <v>20</v>
      </c>
      <c r="D19" s="74">
        <v>314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>
      <c r="A20" s="13" t="s">
        <v>20</v>
      </c>
      <c r="B20" s="5" t="s">
        <v>7</v>
      </c>
      <c r="C20" s="76">
        <v>0</v>
      </c>
      <c r="D20" s="74">
        <v>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>
      <c r="A21" s="12"/>
      <c r="B21" s="5" t="s">
        <v>19</v>
      </c>
      <c r="C21" s="76">
        <v>0</v>
      </c>
      <c r="D21" s="74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>
      <c r="A22" s="11" t="s">
        <v>55</v>
      </c>
      <c r="B22" s="5" t="s">
        <v>31</v>
      </c>
      <c r="C22" s="76">
        <v>0</v>
      </c>
      <c r="D22" s="74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>
      <c r="A23" s="14"/>
      <c r="B23" s="5" t="s">
        <v>19</v>
      </c>
      <c r="C23" s="76">
        <v>0</v>
      </c>
      <c r="D23" s="74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>
      <c r="A24" s="15" t="s">
        <v>21</v>
      </c>
      <c r="B24" s="16"/>
      <c r="C24" s="79"/>
      <c r="D24" s="72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>
      <c r="A25" s="5" t="s">
        <v>22</v>
      </c>
      <c r="B25" s="5" t="s">
        <v>58</v>
      </c>
      <c r="C25" s="76">
        <v>0</v>
      </c>
      <c r="D25" s="74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>
      <c r="A26" s="5" t="s">
        <v>49</v>
      </c>
      <c r="B26" s="5" t="s">
        <v>7</v>
      </c>
      <c r="C26" s="76">
        <v>0</v>
      </c>
      <c r="D26" s="74">
        <v>5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>
      <c r="A27" s="5" t="s">
        <v>23</v>
      </c>
      <c r="B27" s="5" t="s">
        <v>24</v>
      </c>
      <c r="C27" s="76">
        <v>0</v>
      </c>
      <c r="D27" s="74">
        <v>17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>
      <c r="A28" s="5" t="s">
        <v>25</v>
      </c>
      <c r="B28" s="5" t="s">
        <v>24</v>
      </c>
      <c r="C28" s="76">
        <v>0</v>
      </c>
      <c r="D28" s="74">
        <v>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>
      <c r="A29" s="5" t="s">
        <v>26</v>
      </c>
      <c r="B29" s="5" t="s">
        <v>7</v>
      </c>
      <c r="C29" s="74">
        <v>10</v>
      </c>
      <c r="D29" s="74">
        <v>92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>
      <c r="A30" s="18"/>
      <c r="B30" s="18"/>
      <c r="C30" s="80"/>
      <c r="D30" s="72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>
      <c r="A31" s="34" t="s">
        <v>27</v>
      </c>
      <c r="B31" s="35"/>
      <c r="C31" s="36"/>
      <c r="D31" s="72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>
      <c r="A32" s="13" t="s">
        <v>28</v>
      </c>
      <c r="B32" s="5" t="s">
        <v>53</v>
      </c>
      <c r="C32" s="279">
        <v>0</v>
      </c>
      <c r="D32" s="280">
        <v>762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>
      <c r="A33" s="19"/>
      <c r="B33" s="5" t="s">
        <v>29</v>
      </c>
      <c r="C33" s="281">
        <v>0</v>
      </c>
      <c r="D33" s="282">
        <v>7214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>
      <c r="A34" s="13" t="s">
        <v>51</v>
      </c>
      <c r="B34" s="5" t="s">
        <v>53</v>
      </c>
      <c r="C34" s="279">
        <v>0</v>
      </c>
      <c r="D34" s="280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>
      <c r="A35" s="20"/>
      <c r="B35" s="5" t="s">
        <v>54</v>
      </c>
      <c r="C35" s="279">
        <v>0</v>
      </c>
      <c r="D35" s="280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>
      <c r="A36" s="19"/>
      <c r="B36" s="5" t="s">
        <v>29</v>
      </c>
      <c r="C36" s="279">
        <v>0</v>
      </c>
      <c r="D36" s="280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>
      <c r="A37" s="13" t="s">
        <v>52</v>
      </c>
      <c r="B37" s="5" t="s">
        <v>53</v>
      </c>
      <c r="C37" s="283">
        <v>0</v>
      </c>
      <c r="D37" s="284">
        <v>1351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>
      <c r="A38" s="20"/>
      <c r="B38" s="5" t="s">
        <v>54</v>
      </c>
      <c r="C38" s="283">
        <v>0</v>
      </c>
      <c r="D38" s="284">
        <v>5183075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>
      <c r="A39" s="19"/>
      <c r="B39" s="5" t="s">
        <v>29</v>
      </c>
      <c r="C39" s="283">
        <v>0</v>
      </c>
      <c r="D39" s="284">
        <v>10430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>
      <c r="A40" s="13" t="s">
        <v>59</v>
      </c>
      <c r="B40" s="5" t="s">
        <v>24</v>
      </c>
      <c r="C40" s="279">
        <v>0</v>
      </c>
      <c r="D40" s="280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>
      <c r="A41" s="20"/>
      <c r="B41" s="5" t="s">
        <v>30</v>
      </c>
      <c r="C41" s="279">
        <v>0</v>
      </c>
      <c r="D41" s="280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>
      <c r="A42" s="19"/>
      <c r="B42" s="5" t="s">
        <v>29</v>
      </c>
      <c r="C42" s="279">
        <v>0</v>
      </c>
      <c r="D42" s="280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>
      <c r="A43" s="13" t="s">
        <v>60</v>
      </c>
      <c r="B43" s="5" t="s">
        <v>53</v>
      </c>
      <c r="C43" s="279">
        <v>0</v>
      </c>
      <c r="D43" s="280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>
      <c r="A44" s="20"/>
      <c r="B44" s="5" t="s">
        <v>54</v>
      </c>
      <c r="C44" s="279">
        <v>0</v>
      </c>
      <c r="D44" s="280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0.6" customHeight="1">
      <c r="A45" s="19"/>
      <c r="B45" s="5" t="s">
        <v>29</v>
      </c>
      <c r="C45" s="73"/>
      <c r="D45" s="7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>
      <c r="A46" s="11" t="s">
        <v>101</v>
      </c>
      <c r="B46" s="5" t="s">
        <v>53</v>
      </c>
      <c r="C46" s="76">
        <v>0</v>
      </c>
      <c r="D46" s="8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>
      <c r="A47" s="12"/>
      <c r="B47" s="5" t="s">
        <v>54</v>
      </c>
      <c r="C47" s="76">
        <v>0</v>
      </c>
      <c r="D47" s="8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>
      <c r="A48" s="14"/>
      <c r="B48" s="5" t="s">
        <v>29</v>
      </c>
      <c r="C48" s="76">
        <v>0</v>
      </c>
      <c r="D48" s="8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>
      <c r="A49" s="19" t="s">
        <v>61</v>
      </c>
      <c r="B49" s="5" t="s">
        <v>29</v>
      </c>
      <c r="C49" s="76">
        <v>0</v>
      </c>
      <c r="D49" s="81">
        <v>100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>
      <c r="A50" s="19" t="s">
        <v>62</v>
      </c>
      <c r="B50" s="5" t="s">
        <v>29</v>
      </c>
      <c r="C50" s="76">
        <v>0</v>
      </c>
      <c r="D50" s="81">
        <v>104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>
      <c r="A51" s="19" t="s">
        <v>63</v>
      </c>
      <c r="B51" s="5" t="s">
        <v>29</v>
      </c>
      <c r="C51" s="76">
        <v>0</v>
      </c>
      <c r="D51" s="8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>
      <c r="A52" s="20" t="s">
        <v>64</v>
      </c>
      <c r="B52" s="5" t="s">
        <v>29</v>
      </c>
      <c r="C52" s="76">
        <v>0</v>
      </c>
      <c r="D52" s="8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>
      <c r="A53" s="11" t="s">
        <v>65</v>
      </c>
      <c r="B53" s="5" t="s">
        <v>24</v>
      </c>
      <c r="C53" s="76">
        <v>0</v>
      </c>
      <c r="D53" s="8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>
      <c r="A54" s="19"/>
      <c r="B54" s="5" t="s">
        <v>32</v>
      </c>
      <c r="C54" s="76">
        <v>0</v>
      </c>
      <c r="D54" s="8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>
      <c r="A55" s="19"/>
      <c r="B55" s="17"/>
      <c r="C55" s="79"/>
      <c r="D55" s="7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>
      <c r="A56" s="6" t="s">
        <v>44</v>
      </c>
      <c r="B56" s="17"/>
      <c r="C56" s="79"/>
      <c r="D56" s="7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>
      <c r="A57" s="9" t="s">
        <v>33</v>
      </c>
      <c r="B57" s="17"/>
      <c r="C57" s="79"/>
      <c r="D57" s="7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>
      <c r="A58" s="13" t="s">
        <v>34</v>
      </c>
      <c r="B58" s="5" t="s">
        <v>7</v>
      </c>
      <c r="C58" s="76">
        <v>0</v>
      </c>
      <c r="D58" s="81">
        <v>5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>
      <c r="A59" s="19"/>
      <c r="B59" s="5" t="s">
        <v>35</v>
      </c>
      <c r="C59" s="76">
        <v>0</v>
      </c>
      <c r="D59" s="81">
        <v>26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>
      <c r="A60" s="13" t="s">
        <v>36</v>
      </c>
      <c r="B60" s="5" t="s">
        <v>7</v>
      </c>
      <c r="C60" s="76">
        <v>0</v>
      </c>
      <c r="D60" s="81"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>
      <c r="A61" s="19"/>
      <c r="B61" s="5" t="s">
        <v>35</v>
      </c>
      <c r="C61" s="76">
        <v>0</v>
      </c>
      <c r="D61" s="8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>
      <c r="A62" s="13" t="s">
        <v>37</v>
      </c>
      <c r="B62" s="5" t="s">
        <v>7</v>
      </c>
      <c r="C62" s="76">
        <v>0</v>
      </c>
      <c r="D62" s="8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>
      <c r="A63" s="19"/>
      <c r="B63" s="5" t="s">
        <v>35</v>
      </c>
      <c r="C63" s="76">
        <v>0</v>
      </c>
      <c r="D63" s="8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>
      <c r="A64" s="13" t="s">
        <v>38</v>
      </c>
      <c r="B64" s="5" t="s">
        <v>7</v>
      </c>
      <c r="C64" s="76">
        <v>0</v>
      </c>
      <c r="D64" s="81">
        <v>5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>
      <c r="A65" s="19"/>
      <c r="B65" s="5" t="s">
        <v>35</v>
      </c>
      <c r="C65" s="76">
        <v>0</v>
      </c>
      <c r="D65" s="81">
        <v>15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1" customHeight="1">
      <c r="A66" s="20"/>
      <c r="B66" s="16"/>
      <c r="C66" s="84"/>
      <c r="D66" s="8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>
      <c r="A67" s="21" t="s">
        <v>43</v>
      </c>
      <c r="B67" s="22"/>
      <c r="C67" s="86"/>
      <c r="D67" s="87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>
      <c r="A68" s="13" t="s">
        <v>45</v>
      </c>
      <c r="B68" s="5" t="s">
        <v>7</v>
      </c>
      <c r="C68" s="76">
        <v>0</v>
      </c>
      <c r="D68" s="8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>
      <c r="A69" s="19"/>
      <c r="B69" s="5" t="s">
        <v>35</v>
      </c>
      <c r="C69" s="76">
        <v>0</v>
      </c>
      <c r="D69" s="8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>
      <c r="A70" s="9" t="s">
        <v>46</v>
      </c>
      <c r="B70" s="5" t="s">
        <v>7</v>
      </c>
      <c r="C70" s="76">
        <v>0</v>
      </c>
      <c r="D70" s="8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>
      <c r="A71" s="20" t="s">
        <v>94</v>
      </c>
      <c r="B71" s="5" t="s">
        <v>7</v>
      </c>
      <c r="C71" s="76">
        <v>0</v>
      </c>
      <c r="D71" s="81">
        <v>9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>
      <c r="A72" s="19"/>
      <c r="B72" s="5" t="s">
        <v>19</v>
      </c>
      <c r="C72" s="76">
        <v>0</v>
      </c>
      <c r="D72" s="81">
        <v>9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>
      <c r="A73" s="5" t="s">
        <v>47</v>
      </c>
      <c r="B73" s="5" t="s">
        <v>7</v>
      </c>
      <c r="C73" s="76">
        <v>0</v>
      </c>
      <c r="D73" s="81">
        <v>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>
      <c r="A74" s="5" t="s">
        <v>48</v>
      </c>
      <c r="B74" s="5" t="s">
        <v>7</v>
      </c>
      <c r="C74" s="76">
        <v>0</v>
      </c>
      <c r="D74" s="81">
        <v>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1" customHeight="1">
      <c r="A75" s="10"/>
      <c r="B75" s="10"/>
      <c r="C75" s="88"/>
      <c r="D75" s="8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>
      <c r="A76" s="24" t="s">
        <v>39</v>
      </c>
      <c r="B76" s="10"/>
      <c r="C76" s="88"/>
      <c r="D76" s="8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>
      <c r="A77" s="18" t="s">
        <v>40</v>
      </c>
      <c r="B77" s="18"/>
      <c r="C77" s="89"/>
      <c r="D77" s="8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>
      <c r="A78" s="18" t="s">
        <v>40</v>
      </c>
      <c r="B78" s="18"/>
      <c r="C78" s="89"/>
      <c r="D78" s="8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1" customHeight="1">
      <c r="A79" s="18"/>
      <c r="B79" s="18"/>
      <c r="C79" s="89"/>
      <c r="D79" s="8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>
      <c r="A80" s="32" t="s">
        <v>41</v>
      </c>
      <c r="B80" s="33"/>
      <c r="C80" s="88"/>
      <c r="D80" s="8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>
      <c r="A81" s="18" t="s">
        <v>40</v>
      </c>
      <c r="B81" s="18"/>
      <c r="C81" s="89"/>
      <c r="D81" s="8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>
      <c r="A82" s="18" t="s">
        <v>40</v>
      </c>
      <c r="B82" s="18"/>
      <c r="C82" s="89"/>
      <c r="D82" s="8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1" customHeight="1">
      <c r="A83" s="10"/>
      <c r="B83" s="10"/>
      <c r="C83" s="88"/>
      <c r="D83" s="8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>
      <c r="A84" s="24" t="s">
        <v>42</v>
      </c>
      <c r="B84" s="10"/>
      <c r="C84" s="88"/>
      <c r="D84" s="8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>
      <c r="A85" s="18" t="s">
        <v>40</v>
      </c>
      <c r="B85" s="18"/>
      <c r="C85" s="89"/>
      <c r="D85" s="8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>
      <c r="A86" s="18" t="s">
        <v>40</v>
      </c>
      <c r="B86" s="18"/>
      <c r="C86" s="89"/>
      <c r="D86" s="8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>
      <c r="A87" s="10"/>
      <c r="B87" s="10"/>
      <c r="C87" s="88"/>
      <c r="D87" s="8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>
      <c r="A88" s="10"/>
      <c r="B88" s="10" t="s">
        <v>238</v>
      </c>
      <c r="C88" s="88"/>
      <c r="D88" s="8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>
      <c r="A89" s="10"/>
      <c r="B89" s="10" t="s">
        <v>239</v>
      </c>
      <c r="C89" s="88"/>
      <c r="D89" s="8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>
      <c r="A90" s="10"/>
      <c r="B90" s="10" t="s">
        <v>118</v>
      </c>
      <c r="C90" s="88"/>
      <c r="D90" s="8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>
      <c r="A91" s="10"/>
      <c r="B91" s="10"/>
      <c r="C91" s="88"/>
      <c r="D91" s="8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>
      <c r="A92" s="1"/>
      <c r="B92" s="1"/>
      <c r="C92" s="90"/>
      <c r="D92" s="9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>
      <c r="A93" s="1"/>
      <c r="B93" s="1"/>
      <c r="C93" s="90"/>
      <c r="D93" s="9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>
      <c r="A94" s="1"/>
      <c r="B94" s="1"/>
      <c r="C94" s="90"/>
      <c r="D94" s="9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>
      <c r="A95" s="1"/>
      <c r="B95" s="1"/>
      <c r="C95" s="90"/>
      <c r="D95" s="9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>
      <c r="A96" s="1"/>
      <c r="B96" s="1"/>
      <c r="C96" s="90"/>
      <c r="D96" s="9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>
      <c r="A97" s="1"/>
      <c r="B97" s="1"/>
      <c r="C97" s="90"/>
      <c r="D97" s="9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>
      <c r="A98" s="1"/>
      <c r="B98" s="1"/>
      <c r="C98" s="90"/>
      <c r="D98" s="9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>
      <c r="A99" s="1"/>
      <c r="B99" s="1"/>
      <c r="C99" s="90"/>
      <c r="D99" s="9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>
      <c r="A100" s="1"/>
      <c r="B100" s="1"/>
      <c r="C100" s="90"/>
      <c r="D100" s="9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>
      <c r="A101" s="1"/>
      <c r="B101" s="1"/>
      <c r="C101" s="90"/>
      <c r="D101" s="9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>
      <c r="A102" s="1"/>
      <c r="B102" s="1"/>
      <c r="C102" s="90"/>
      <c r="D102" s="9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>
      <c r="A103" s="1"/>
      <c r="B103" s="1"/>
      <c r="C103" s="90"/>
      <c r="D103" s="9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>
      <c r="A104" s="1"/>
      <c r="B104" s="1"/>
      <c r="C104" s="90"/>
      <c r="D104" s="9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>
      <c r="A105" s="1"/>
      <c r="B105" s="1"/>
      <c r="C105" s="90"/>
      <c r="D105" s="9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>
      <c r="A106" s="1"/>
      <c r="B106" s="1"/>
      <c r="C106" s="90"/>
      <c r="D106" s="9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>
      <c r="A107" s="1"/>
      <c r="B107" s="1"/>
      <c r="C107" s="90"/>
      <c r="D107" s="9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>
      <c r="A108" s="1"/>
      <c r="B108" s="1"/>
      <c r="C108" s="90"/>
      <c r="D108" s="9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>
      <c r="A109" s="1"/>
      <c r="B109" s="1"/>
      <c r="C109" s="90"/>
      <c r="D109" s="9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>
      <c r="A110" s="1"/>
      <c r="B110" s="1"/>
      <c r="C110" s="90"/>
      <c r="D110" s="9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>
      <c r="A111" s="1"/>
      <c r="B111" s="1"/>
      <c r="C111" s="90"/>
      <c r="D111" s="9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>
      <c r="A112" s="1"/>
      <c r="B112" s="1"/>
      <c r="C112" s="90"/>
      <c r="D112" s="9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>
      <c r="A113" s="1"/>
      <c r="B113" s="1"/>
      <c r="C113" s="90"/>
      <c r="D113" s="9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>
      <c r="A114" s="1"/>
      <c r="B114" s="1"/>
      <c r="C114" s="90"/>
      <c r="D114" s="9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>
      <c r="A115" s="1"/>
      <c r="B115" s="1"/>
      <c r="C115" s="90"/>
      <c r="D115" s="9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>
      <c r="A116" s="1"/>
      <c r="B116" s="1"/>
      <c r="C116" s="90"/>
      <c r="D116" s="9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>
      <c r="A117" s="1"/>
      <c r="B117" s="1"/>
      <c r="C117" s="90"/>
      <c r="D117" s="9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>
      <c r="A118" s="1"/>
      <c r="B118" s="1"/>
      <c r="C118" s="90"/>
      <c r="D118" s="9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>
      <c r="A119" s="1"/>
      <c r="B119" s="1"/>
      <c r="C119" s="90"/>
      <c r="D119" s="9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>
      <c r="A120" s="1"/>
      <c r="B120" s="1"/>
      <c r="C120" s="90"/>
      <c r="D120" s="9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>
      <c r="A121" s="1"/>
      <c r="B121" s="1"/>
      <c r="C121" s="90"/>
      <c r="D121" s="9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>
      <c r="A122" s="1"/>
      <c r="B122" s="1"/>
      <c r="C122" s="90"/>
      <c r="D122" s="9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>
      <c r="A123" s="1"/>
      <c r="B123" s="1"/>
      <c r="C123" s="90"/>
      <c r="D123" s="9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>
      <c r="A124" s="1"/>
      <c r="B124" s="1"/>
      <c r="C124" s="90"/>
      <c r="D124" s="9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>
      <c r="A125" s="1"/>
      <c r="B125" s="1"/>
      <c r="C125" s="90"/>
      <c r="D125" s="9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>
      <c r="A126" s="1"/>
      <c r="B126" s="1"/>
      <c r="C126" s="90"/>
      <c r="D126" s="9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>
      <c r="A127" s="1"/>
      <c r="B127" s="1"/>
      <c r="C127" s="90"/>
      <c r="D127" s="9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>
      <c r="A128" s="1"/>
      <c r="B128" s="1"/>
      <c r="C128" s="90"/>
      <c r="D128" s="9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>
      <c r="A129" s="1"/>
      <c r="B129" s="1"/>
      <c r="C129" s="90"/>
      <c r="D129" s="9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>
      <c r="A130" s="1"/>
      <c r="B130" s="1"/>
      <c r="C130" s="90"/>
      <c r="D130" s="9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>
      <c r="A131" s="1"/>
      <c r="B131" s="1"/>
      <c r="C131" s="90"/>
      <c r="D131" s="9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>
      <c r="A132" s="1"/>
      <c r="B132" s="1"/>
      <c r="C132" s="90"/>
      <c r="D132" s="9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>
      <c r="A133" s="1"/>
      <c r="B133" s="1"/>
      <c r="C133" s="90"/>
      <c r="D133" s="9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>
      <c r="A134" s="1"/>
      <c r="B134" s="1"/>
      <c r="C134" s="90"/>
      <c r="D134" s="9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>
      <c r="A135" s="1"/>
      <c r="B135" s="1"/>
      <c r="C135" s="90"/>
      <c r="D135" s="9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>
      <c r="A136" s="1"/>
      <c r="B136" s="1"/>
      <c r="C136" s="90"/>
      <c r="D136" s="9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>
      <c r="A137" s="1"/>
      <c r="B137" s="1"/>
      <c r="C137" s="90"/>
      <c r="D137" s="9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>
      <c r="A138" s="1"/>
      <c r="B138" s="1"/>
      <c r="C138" s="90"/>
      <c r="D138" s="9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>
      <c r="A139" s="1"/>
      <c r="B139" s="1"/>
      <c r="C139" s="90"/>
      <c r="D139" s="9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>
      <c r="A140" s="1"/>
      <c r="B140" s="1"/>
      <c r="C140" s="90"/>
      <c r="D140" s="9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>
      <c r="A141" s="1"/>
      <c r="B141" s="1"/>
      <c r="C141" s="90"/>
      <c r="D141" s="9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>
      <c r="A142" s="1"/>
      <c r="B142" s="1"/>
      <c r="C142" s="90"/>
      <c r="D142" s="9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>
      <c r="A143" s="1"/>
      <c r="B143" s="1"/>
      <c r="C143" s="90"/>
      <c r="D143" s="9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>
      <c r="A144" s="1"/>
      <c r="B144" s="1"/>
      <c r="C144" s="90"/>
      <c r="D144" s="9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>
      <c r="A145" s="1"/>
      <c r="B145" s="1"/>
      <c r="C145" s="90"/>
      <c r="D145" s="9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>
      <c r="A146" s="1"/>
      <c r="B146" s="1"/>
      <c r="C146" s="90"/>
      <c r="D146" s="9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>
      <c r="A147" s="1"/>
      <c r="B147" s="1"/>
      <c r="C147" s="90"/>
      <c r="D147" s="9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>
      <c r="A148" s="1"/>
      <c r="B148" s="1"/>
      <c r="C148" s="90"/>
      <c r="D148" s="9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>
      <c r="A149" s="1"/>
      <c r="B149" s="1"/>
      <c r="C149" s="90"/>
      <c r="D149" s="9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>
      <c r="A150" s="1"/>
      <c r="B150" s="1"/>
      <c r="C150" s="90"/>
      <c r="D150" s="9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>
      <c r="A151" s="1"/>
      <c r="B151" s="1"/>
      <c r="C151" s="90"/>
      <c r="D151" s="9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>
      <c r="A152" s="1"/>
      <c r="B152" s="1"/>
      <c r="C152" s="90"/>
      <c r="D152" s="9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>
      <c r="A153" s="1"/>
      <c r="B153" s="1"/>
      <c r="C153" s="90"/>
      <c r="D153" s="9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>
      <c r="A154" s="1"/>
      <c r="B154" s="1"/>
      <c r="C154" s="90"/>
      <c r="D154" s="9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>
      <c r="A155" s="1"/>
      <c r="B155" s="1"/>
      <c r="C155" s="90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>
      <c r="A156" s="1"/>
      <c r="B156" s="1"/>
      <c r="C156" s="90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>
      <c r="A157" s="1"/>
      <c r="B157" s="1"/>
      <c r="C157" s="90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>
      <c r="A158" s="1"/>
      <c r="B158" s="1"/>
      <c r="C158" s="90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>
      <c r="A159" s="1"/>
      <c r="B159" s="1"/>
      <c r="C159" s="90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>
      <c r="A160" s="1"/>
      <c r="B160" s="1"/>
      <c r="C160" s="90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>
      <c r="A161" s="1"/>
      <c r="B161" s="1"/>
      <c r="C161" s="90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>
      <c r="A162" s="1"/>
      <c r="B162" s="1"/>
      <c r="C162" s="90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>
      <c r="A163" s="1"/>
      <c r="B163" s="1"/>
      <c r="C163" s="90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>
      <c r="A164" s="1"/>
      <c r="B164" s="1"/>
      <c r="C164" s="90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>
      <c r="A165" s="1"/>
      <c r="B165" s="1"/>
      <c r="C165" s="90"/>
      <c r="D165" s="9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>
      <c r="A166" s="1"/>
      <c r="B166" s="1"/>
      <c r="C166" s="90"/>
      <c r="D166" s="9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>
      <c r="A167" s="1"/>
      <c r="B167" s="1"/>
      <c r="C167" s="90"/>
      <c r="D167" s="9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>
      <c r="A168" s="1"/>
      <c r="B168" s="1"/>
      <c r="C168" s="90"/>
      <c r="D168" s="9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>
      <c r="A169" s="1"/>
      <c r="B169" s="1"/>
      <c r="C169" s="90"/>
      <c r="D169" s="9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>
      <c r="A170" s="1"/>
      <c r="B170" s="1"/>
      <c r="C170" s="90"/>
      <c r="D170" s="9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>
      <c r="A171" s="1"/>
      <c r="B171" s="1"/>
      <c r="C171" s="90"/>
      <c r="D171" s="9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>
      <c r="A172" s="1"/>
      <c r="B172" s="1"/>
      <c r="C172" s="90"/>
      <c r="D172" s="9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>
      <c r="A173" s="1"/>
      <c r="B173" s="1"/>
      <c r="C173" s="90"/>
      <c r="D173" s="9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>
      <c r="A174" s="1"/>
      <c r="B174" s="1"/>
      <c r="C174" s="90"/>
      <c r="D174" s="9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>
      <c r="A175" s="1"/>
      <c r="B175" s="1"/>
      <c r="C175" s="90"/>
      <c r="D175" s="9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>
      <c r="A176" s="1"/>
      <c r="B176" s="1"/>
      <c r="C176" s="90"/>
      <c r="D176" s="9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>
      <c r="A177" s="1"/>
      <c r="B177" s="1"/>
      <c r="C177" s="90"/>
      <c r="D177" s="9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>
      <c r="A178" s="1"/>
      <c r="B178" s="1"/>
      <c r="C178" s="90"/>
      <c r="D178" s="9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>
      <c r="A179" s="1"/>
      <c r="B179" s="1"/>
      <c r="C179" s="90"/>
      <c r="D179" s="9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>
      <c r="A180" s="1"/>
      <c r="B180" s="1"/>
      <c r="C180" s="90"/>
      <c r="D180" s="9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>
      <c r="A181" s="1"/>
      <c r="B181" s="1"/>
      <c r="C181" s="90"/>
      <c r="D181" s="9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>
      <c r="A182" s="1"/>
      <c r="B182" s="1"/>
      <c r="C182" s="90"/>
      <c r="D182" s="9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>
      <c r="A183" s="1"/>
      <c r="B183" s="1"/>
      <c r="C183" s="90"/>
      <c r="D183" s="9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>
      <c r="A184" s="1"/>
      <c r="B184" s="1"/>
      <c r="C184" s="90"/>
      <c r="D184" s="9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>
      <c r="A185" s="1"/>
      <c r="B185" s="1"/>
      <c r="C185" s="90"/>
      <c r="D185" s="9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>
      <c r="A186" s="1"/>
      <c r="B186" s="1"/>
      <c r="C186" s="90"/>
      <c r="D186" s="9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>
      <c r="A187" s="1"/>
      <c r="B187" s="1"/>
      <c r="C187" s="90"/>
      <c r="D187" s="9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>
      <c r="A188" s="1"/>
      <c r="B188" s="1"/>
      <c r="C188" s="90"/>
      <c r="D188" s="9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>
      <c r="A189" s="1"/>
      <c r="B189" s="1"/>
      <c r="C189" s="90"/>
      <c r="D189" s="9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>
      <c r="A190" s="1"/>
      <c r="B190" s="1"/>
      <c r="C190" s="90"/>
      <c r="D190" s="9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>
      <c r="A191" s="1"/>
      <c r="B191" s="1"/>
      <c r="C191" s="90"/>
      <c r="D191" s="9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>
      <c r="A192" s="1"/>
      <c r="B192" s="1"/>
      <c r="C192" s="90"/>
      <c r="D192" s="9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>
      <c r="A193" s="1"/>
      <c r="B193" s="1"/>
      <c r="C193" s="90"/>
      <c r="D193" s="9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>
      <c r="A194" s="1"/>
      <c r="B194" s="1"/>
      <c r="C194" s="90"/>
      <c r="D194" s="9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>
      <c r="A195" s="1"/>
      <c r="B195" s="1"/>
      <c r="C195" s="90"/>
      <c r="D195" s="9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>
      <c r="A196" s="1"/>
      <c r="B196" s="1"/>
      <c r="C196" s="90"/>
      <c r="D196" s="9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>
      <c r="A197" s="1"/>
      <c r="B197" s="1"/>
      <c r="C197" s="90"/>
      <c r="D197" s="9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>
      <c r="A198" s="1"/>
      <c r="B198" s="1"/>
      <c r="C198" s="90"/>
      <c r="D198" s="9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>
      <c r="A199" s="1"/>
      <c r="B199" s="1"/>
      <c r="C199" s="90"/>
      <c r="D199" s="9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>
      <c r="A200" s="1"/>
      <c r="B200" s="1"/>
      <c r="C200" s="90"/>
      <c r="D200" s="9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>
      <c r="A201" s="1"/>
      <c r="B201" s="1"/>
      <c r="C201" s="90"/>
      <c r="D201" s="9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>
      <c r="A202" s="1"/>
      <c r="B202" s="1"/>
      <c r="C202" s="90"/>
      <c r="D202" s="9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>
      <c r="A203" s="1"/>
      <c r="B203" s="1"/>
      <c r="C203" s="90"/>
      <c r="D203" s="9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>
      <c r="A204" s="1"/>
      <c r="B204" s="1"/>
      <c r="C204" s="90"/>
      <c r="D204" s="9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>
      <c r="A205" s="1"/>
      <c r="B205" s="1"/>
      <c r="C205" s="90"/>
      <c r="D205" s="9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>
      <c r="A206" s="1"/>
      <c r="B206" s="1"/>
      <c r="C206" s="90"/>
      <c r="D206" s="9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>
      <c r="A207" s="1"/>
      <c r="B207" s="1"/>
      <c r="C207" s="90"/>
      <c r="D207" s="9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>
      <c r="A208" s="1"/>
      <c r="B208" s="1"/>
      <c r="C208" s="90"/>
      <c r="D208" s="9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>
      <c r="A209" s="1"/>
      <c r="B209" s="1"/>
      <c r="C209" s="90"/>
      <c r="D209" s="9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>
      <c r="A210" s="1"/>
      <c r="B210" s="1"/>
      <c r="C210" s="90"/>
      <c r="D210" s="9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>
      <c r="A211" s="1"/>
      <c r="B211" s="1"/>
      <c r="C211" s="90"/>
      <c r="D211" s="9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>
      <c r="A212" s="1"/>
      <c r="B212" s="1"/>
      <c r="C212" s="90"/>
      <c r="D212" s="9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>
      <c r="A213" s="1"/>
      <c r="B213" s="1"/>
      <c r="C213" s="90"/>
      <c r="D213" s="9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>
      <c r="A214" s="1"/>
      <c r="B214" s="1"/>
      <c r="C214" s="90"/>
      <c r="D214" s="9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>
      <c r="A215" s="1"/>
      <c r="B215" s="1"/>
      <c r="C215" s="90"/>
      <c r="D215" s="9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>
      <c r="A216" s="1"/>
      <c r="B216" s="1"/>
      <c r="C216" s="90"/>
      <c r="D216" s="9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>
      <c r="A217" s="1"/>
      <c r="B217" s="1"/>
      <c r="C217" s="90"/>
      <c r="D217" s="9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>
      <c r="A218" s="1"/>
      <c r="B218" s="1"/>
      <c r="C218" s="90"/>
      <c r="D218" s="9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>
      <c r="A219" s="1"/>
      <c r="B219" s="1"/>
      <c r="C219" s="90"/>
      <c r="D219" s="9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>
      <c r="A220" s="1"/>
      <c r="B220" s="1"/>
      <c r="C220" s="90"/>
      <c r="D220" s="9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>
      <c r="A221" s="1"/>
      <c r="B221" s="1"/>
      <c r="C221" s="90"/>
      <c r="D221" s="9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>
      <c r="A222" s="1"/>
      <c r="B222" s="1"/>
      <c r="C222" s="90"/>
      <c r="D222" s="9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>
      <c r="A223" s="1"/>
      <c r="B223" s="1"/>
      <c r="C223" s="90"/>
      <c r="D223" s="9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>
      <c r="A224" s="1"/>
      <c r="B224" s="1"/>
      <c r="C224" s="90"/>
      <c r="D224" s="9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>
      <c r="A225" s="1"/>
      <c r="B225" s="1"/>
      <c r="C225" s="90"/>
      <c r="D225" s="9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>
      <c r="A226" s="1"/>
      <c r="B226" s="1"/>
      <c r="C226" s="90"/>
      <c r="D226" s="9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>
      <c r="A227" s="1"/>
      <c r="B227" s="1"/>
      <c r="C227" s="90"/>
      <c r="D227" s="9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>
      <c r="A228" s="1"/>
      <c r="B228" s="1"/>
      <c r="C228" s="90"/>
      <c r="D228" s="9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>
      <c r="A229" s="1"/>
      <c r="B229" s="1"/>
      <c r="C229" s="90"/>
      <c r="D229" s="9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>
      <c r="A230" s="1"/>
      <c r="B230" s="1"/>
      <c r="C230" s="90"/>
      <c r="D230" s="9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>
      <c r="A231" s="1"/>
      <c r="B231" s="1"/>
      <c r="C231" s="90"/>
      <c r="D231" s="9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>
      <c r="A232" s="1"/>
      <c r="B232" s="1"/>
      <c r="C232" s="90"/>
      <c r="D232" s="9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>
      <c r="A233" s="1"/>
      <c r="B233" s="1"/>
      <c r="C233" s="90"/>
      <c r="D233" s="9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>
      <c r="A234" s="1"/>
      <c r="B234" s="1"/>
      <c r="C234" s="90"/>
      <c r="D234" s="9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>
      <c r="A235" s="1"/>
      <c r="B235" s="1"/>
      <c r="C235" s="90"/>
      <c r="D235" s="9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>
      <c r="A236" s="1"/>
      <c r="B236" s="1"/>
      <c r="C236" s="90"/>
      <c r="D236" s="9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>
      <c r="A237" s="1"/>
      <c r="B237" s="1"/>
      <c r="C237" s="90"/>
      <c r="D237" s="9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>
      <c r="A238" s="1"/>
      <c r="B238" s="1"/>
      <c r="C238" s="90"/>
      <c r="D238" s="9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>
      <c r="A239" s="1"/>
      <c r="B239" s="1"/>
      <c r="C239" s="90"/>
      <c r="D239" s="9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>
      <c r="A240" s="1"/>
      <c r="B240" s="1"/>
      <c r="C240" s="90"/>
      <c r="D240" s="9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>
      <c r="A241" s="1"/>
      <c r="B241" s="1"/>
      <c r="C241" s="90"/>
      <c r="D241" s="9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>
      <c r="A242" s="1"/>
      <c r="B242" s="1"/>
      <c r="C242" s="90"/>
      <c r="D242" s="9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>
      <c r="A243" s="1"/>
      <c r="B243" s="1"/>
      <c r="C243" s="90"/>
      <c r="D243" s="9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>
      <c r="A244" s="1"/>
      <c r="B244" s="1"/>
      <c r="C244" s="90"/>
      <c r="D244" s="9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>
      <c r="A245" s="1"/>
      <c r="B245" s="1"/>
      <c r="C245" s="90"/>
      <c r="D245" s="9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>
      <c r="A246" s="1"/>
      <c r="B246" s="1"/>
      <c r="C246" s="90"/>
      <c r="D246" s="9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>
      <c r="A247" s="1"/>
      <c r="B247" s="1"/>
      <c r="C247" s="90"/>
      <c r="D247" s="9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>
      <c r="A248" s="1"/>
      <c r="B248" s="1"/>
      <c r="C248" s="90"/>
      <c r="D248" s="9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>
      <c r="A249" s="1"/>
      <c r="B249" s="1"/>
      <c r="C249" s="90"/>
      <c r="D249" s="9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>
      <c r="A250" s="1"/>
      <c r="B250" s="1"/>
      <c r="C250" s="90"/>
      <c r="D250" s="9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>
      <c r="A251" s="1"/>
      <c r="B251" s="1"/>
      <c r="C251" s="90"/>
      <c r="D251" s="9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>
      <c r="A252" s="1"/>
      <c r="B252" s="1"/>
      <c r="C252" s="90"/>
      <c r="D252" s="9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>
      <c r="A253" s="1"/>
      <c r="B253" s="1"/>
      <c r="C253" s="90"/>
      <c r="D253" s="9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>
      <c r="A254" s="1"/>
      <c r="B254" s="1"/>
      <c r="C254" s="90"/>
      <c r="D254" s="9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>
      <c r="A255" s="1"/>
      <c r="B255" s="1"/>
      <c r="C255" s="90"/>
      <c r="D255" s="9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>
      <c r="A256" s="1"/>
      <c r="B256" s="1"/>
      <c r="C256" s="90"/>
      <c r="D256" s="9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>
      <c r="A257" s="1"/>
      <c r="B257" s="1"/>
      <c r="C257" s="90"/>
      <c r="D257" s="9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>
      <c r="A258" s="1"/>
      <c r="B258" s="1"/>
      <c r="C258" s="90"/>
      <c r="D258" s="9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>
      <c r="A259" s="1"/>
      <c r="B259" s="1"/>
      <c r="C259" s="90"/>
      <c r="D259" s="9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>
      <c r="A260" s="1"/>
      <c r="B260" s="1"/>
      <c r="C260" s="90"/>
      <c r="D260" s="9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>
      <c r="A261" s="1"/>
      <c r="B261" s="1"/>
      <c r="C261" s="90"/>
      <c r="D261" s="9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>
      <c r="A262" s="1"/>
      <c r="B262" s="1"/>
      <c r="C262" s="90"/>
      <c r="D262" s="9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>
      <c r="A263" s="1"/>
      <c r="B263" s="1"/>
      <c r="C263" s="90"/>
      <c r="D263" s="9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>
      <c r="A264" s="1"/>
      <c r="B264" s="1"/>
      <c r="C264" s="90"/>
      <c r="D264" s="9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>
      <c r="A265" s="1"/>
      <c r="B265" s="1"/>
      <c r="C265" s="90"/>
      <c r="D265" s="9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>
      <c r="A266" s="1"/>
      <c r="B266" s="1"/>
      <c r="C266" s="90"/>
      <c r="D266" s="9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>
      <c r="A267" s="1"/>
      <c r="B267" s="1"/>
      <c r="C267" s="90"/>
      <c r="D267" s="9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>
      <c r="A268" s="1"/>
      <c r="B268" s="1"/>
      <c r="C268" s="90"/>
      <c r="D268" s="9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>
      <c r="A269" s="1"/>
      <c r="B269" s="1"/>
      <c r="C269" s="90"/>
      <c r="D269" s="9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>
      <c r="A270" s="1"/>
      <c r="B270" s="1"/>
      <c r="C270" s="90"/>
      <c r="D270" s="9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>
      <c r="A271" s="1"/>
      <c r="B271" s="1"/>
      <c r="C271" s="90"/>
      <c r="D271" s="9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>
      <c r="A272" s="1"/>
      <c r="B272" s="1"/>
      <c r="C272" s="90"/>
      <c r="D272" s="9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>
      <c r="A273" s="1"/>
      <c r="B273" s="1"/>
      <c r="C273" s="90"/>
      <c r="D273" s="9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>
      <c r="A274" s="1"/>
      <c r="B274" s="1"/>
      <c r="C274" s="90"/>
      <c r="D274" s="9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>
      <c r="A275" s="1"/>
      <c r="B275" s="1"/>
      <c r="C275" s="90"/>
      <c r="D275" s="9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>
      <c r="A276" s="1"/>
      <c r="B276" s="1"/>
      <c r="C276" s="90"/>
      <c r="D276" s="9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>
      <c r="A277" s="1"/>
      <c r="B277" s="1"/>
      <c r="C277" s="90"/>
      <c r="D277" s="9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>
      <c r="A278" s="1"/>
      <c r="B278" s="1"/>
      <c r="C278" s="90"/>
      <c r="D278" s="9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>
      <c r="A279" s="1"/>
      <c r="B279" s="1"/>
      <c r="C279" s="90"/>
      <c r="D279" s="9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>
      <c r="A280" s="1"/>
      <c r="B280" s="1"/>
      <c r="C280" s="90"/>
      <c r="D280" s="9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>
      <c r="A281" s="1"/>
      <c r="B281" s="1"/>
      <c r="C281" s="90"/>
      <c r="D281" s="9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>
      <c r="A282" s="1"/>
      <c r="B282" s="1"/>
      <c r="C282" s="90"/>
      <c r="D282" s="9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>
      <c r="A283" s="1"/>
      <c r="B283" s="1"/>
      <c r="C283" s="90"/>
      <c r="D283" s="9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>
      <c r="A284" s="1"/>
      <c r="B284" s="1"/>
      <c r="C284" s="90"/>
      <c r="D284" s="9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>
      <c r="A285" s="1"/>
      <c r="B285" s="1"/>
      <c r="C285" s="90"/>
      <c r="D285" s="9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>
      <c r="A286" s="1"/>
      <c r="B286" s="1"/>
      <c r="C286" s="90"/>
      <c r="D286" s="9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>
      <c r="A287" s="1"/>
      <c r="B287" s="1"/>
      <c r="C287" s="90"/>
      <c r="D287" s="9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>
      <c r="A288" s="1"/>
      <c r="B288" s="1"/>
      <c r="C288" s="90"/>
      <c r="D288" s="9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>
      <c r="A289" s="1"/>
      <c r="B289" s="1"/>
      <c r="C289" s="90"/>
      <c r="D289" s="9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>
      <c r="A290" s="1"/>
      <c r="B290" s="1"/>
      <c r="C290" s="90"/>
      <c r="D290" s="9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>
      <c r="A291" s="1"/>
      <c r="B291" s="1"/>
      <c r="C291" s="90"/>
      <c r="D291" s="9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>
      <c r="A292" s="1"/>
      <c r="B292" s="1"/>
      <c r="C292" s="90"/>
      <c r="D292" s="9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>
      <c r="A293" s="1"/>
      <c r="B293" s="1"/>
      <c r="C293" s="90"/>
      <c r="D293" s="9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>
      <c r="A294" s="1"/>
      <c r="B294" s="1"/>
      <c r="C294" s="90"/>
      <c r="D294" s="9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>
      <c r="A295" s="1"/>
      <c r="B295" s="1"/>
      <c r="C295" s="90"/>
      <c r="D295" s="9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>
      <c r="A296" s="1"/>
      <c r="B296" s="1"/>
      <c r="C296" s="90"/>
      <c r="D296" s="9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>
      <c r="A297" s="1"/>
      <c r="B297" s="1"/>
      <c r="C297" s="90"/>
      <c r="D297" s="9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>
      <c r="A298" s="1"/>
      <c r="B298" s="1"/>
      <c r="C298" s="90"/>
      <c r="D298" s="9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>
      <c r="A299" s="1"/>
      <c r="B299" s="1"/>
      <c r="C299" s="90"/>
      <c r="D299" s="9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>
      <c r="A300" s="1"/>
      <c r="B300" s="1"/>
      <c r="C300" s="90"/>
      <c r="D300" s="9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>
      <c r="A301" s="1"/>
      <c r="B301" s="1"/>
      <c r="C301" s="90"/>
      <c r="D301" s="9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>
      <c r="A302" s="1"/>
      <c r="B302" s="1"/>
      <c r="C302" s="90"/>
      <c r="D302" s="9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>
      <c r="A303" s="1"/>
      <c r="B303" s="1"/>
      <c r="C303" s="90"/>
      <c r="D303" s="9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>
      <c r="A304" s="1"/>
      <c r="B304" s="1"/>
      <c r="C304" s="90"/>
      <c r="D304" s="9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>
      <c r="A305" s="1"/>
      <c r="B305" s="1"/>
      <c r="C305" s="90"/>
      <c r="D305" s="9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>
      <c r="A306" s="1"/>
      <c r="B306" s="1"/>
      <c r="C306" s="90"/>
      <c r="D306" s="9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>
      <c r="A307" s="1"/>
      <c r="B307" s="1"/>
      <c r="C307" s="90"/>
      <c r="D307" s="9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>
      <c r="A308" s="1"/>
      <c r="B308" s="1"/>
      <c r="C308" s="90"/>
      <c r="D308" s="9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>
      <c r="A309" s="1"/>
      <c r="B309" s="1"/>
      <c r="C309" s="90"/>
      <c r="D309" s="9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>
      <c r="A310" s="1"/>
      <c r="B310" s="1"/>
      <c r="C310" s="90"/>
      <c r="D310" s="9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>
      <c r="A311" s="1"/>
      <c r="B311" s="1"/>
      <c r="C311" s="90"/>
      <c r="D311" s="9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>
      <c r="A312" s="1"/>
      <c r="B312" s="1"/>
      <c r="C312" s="90"/>
      <c r="D312" s="9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>
      <c r="A313" s="1"/>
      <c r="B313" s="1"/>
      <c r="C313" s="90"/>
      <c r="D313" s="9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>
      <c r="A314" s="1"/>
      <c r="B314" s="1"/>
      <c r="C314" s="90"/>
      <c r="D314" s="9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>
      <c r="A315" s="1"/>
      <c r="B315" s="1"/>
      <c r="C315" s="90"/>
      <c r="D315" s="9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>
      <c r="A316" s="1"/>
      <c r="B316" s="1"/>
      <c r="C316" s="90"/>
      <c r="D316" s="9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>
      <c r="A317" s="1"/>
      <c r="B317" s="1"/>
      <c r="C317" s="90"/>
      <c r="D317" s="9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>
      <c r="A318" s="1"/>
      <c r="B318" s="1"/>
      <c r="C318" s="90"/>
      <c r="D318" s="9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>
      <c r="A319" s="1"/>
      <c r="B319" s="1"/>
      <c r="C319" s="90"/>
      <c r="D319" s="9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>
      <c r="A320" s="1"/>
      <c r="B320" s="1"/>
      <c r="C320" s="90"/>
      <c r="D320" s="9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>
      <c r="A321" s="1"/>
      <c r="B321" s="1"/>
      <c r="C321" s="90"/>
      <c r="D321" s="9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>
      <c r="A322" s="1"/>
      <c r="B322" s="1"/>
      <c r="C322" s="90"/>
      <c r="D322" s="9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>
      <c r="A323" s="1"/>
      <c r="B323" s="1"/>
      <c r="C323" s="90"/>
      <c r="D323" s="9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>
      <c r="A324" s="1"/>
      <c r="B324" s="1"/>
      <c r="C324" s="90"/>
      <c r="D324" s="9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>
      <c r="A325" s="1"/>
      <c r="B325" s="1"/>
      <c r="C325" s="90"/>
      <c r="D325" s="9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>
      <c r="A326" s="1"/>
      <c r="B326" s="1"/>
      <c r="C326" s="90"/>
      <c r="D326" s="9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>
      <c r="A327" s="1"/>
      <c r="B327" s="1"/>
      <c r="C327" s="90"/>
      <c r="D327" s="9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>
      <c r="A328" s="1"/>
      <c r="B328" s="1"/>
      <c r="C328" s="90"/>
      <c r="D328" s="9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>
      <c r="A329" s="1"/>
      <c r="B329" s="1"/>
      <c r="C329" s="90"/>
      <c r="D329" s="9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>
      <c r="A330" s="1"/>
      <c r="B330" s="1"/>
      <c r="C330" s="90"/>
      <c r="D330" s="9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>
      <c r="A331" s="1"/>
      <c r="B331" s="1"/>
      <c r="C331" s="90"/>
      <c r="D331" s="9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>
      <c r="A332" s="1"/>
      <c r="B332" s="1"/>
      <c r="C332" s="90"/>
      <c r="D332" s="9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>
      <c r="A333" s="1"/>
      <c r="B333" s="1"/>
      <c r="C333" s="90"/>
      <c r="D333" s="9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>
      <c r="A334" s="1"/>
      <c r="B334" s="1"/>
      <c r="C334" s="90"/>
      <c r="D334" s="9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>
      <c r="A335" s="1"/>
      <c r="B335" s="1"/>
      <c r="C335" s="90"/>
      <c r="D335" s="9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>
      <c r="A336" s="1"/>
      <c r="B336" s="1"/>
      <c r="C336" s="90"/>
      <c r="D336" s="9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>
      <c r="A337" s="1"/>
      <c r="B337" s="1"/>
      <c r="C337" s="90"/>
      <c r="D337" s="9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>
      <c r="A338" s="1"/>
      <c r="B338" s="1"/>
      <c r="C338" s="90"/>
      <c r="D338" s="9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>
      <c r="A339" s="1"/>
      <c r="B339" s="1"/>
      <c r="C339" s="90"/>
      <c r="D339" s="9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>
      <c r="A340" s="1"/>
      <c r="B340" s="1"/>
      <c r="C340" s="90"/>
      <c r="D340" s="9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>
      <c r="A341" s="1"/>
      <c r="B341" s="1"/>
      <c r="C341" s="90"/>
      <c r="D341" s="9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>
      <c r="A342" s="1"/>
      <c r="B342" s="1"/>
      <c r="C342" s="90"/>
      <c r="D342" s="9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>
      <c r="A343" s="1"/>
      <c r="B343" s="1"/>
      <c r="C343" s="90"/>
      <c r="D343" s="9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>
      <c r="A344" s="1"/>
      <c r="B344" s="1"/>
      <c r="C344" s="90"/>
      <c r="D344" s="9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>
      <c r="A345" s="1"/>
      <c r="B345" s="1"/>
      <c r="C345" s="90"/>
      <c r="D345" s="9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>
      <c r="A346" s="1"/>
      <c r="B346" s="1"/>
      <c r="C346" s="90"/>
      <c r="D346" s="9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>
      <c r="A347" s="1"/>
      <c r="B347" s="1"/>
      <c r="C347" s="90"/>
      <c r="D347" s="9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>
      <c r="A348" s="1"/>
      <c r="B348" s="1"/>
      <c r="C348" s="90"/>
      <c r="D348" s="9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>
      <c r="A349" s="1"/>
      <c r="B349" s="1"/>
      <c r="C349" s="90"/>
      <c r="D349" s="9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>
      <c r="A350" s="1"/>
      <c r="B350" s="1"/>
      <c r="C350" s="90"/>
      <c r="D350" s="9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>
      <c r="A351" s="1"/>
      <c r="B351" s="1"/>
      <c r="C351" s="90"/>
      <c r="D351" s="9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>
      <c r="A352" s="1"/>
      <c r="B352" s="1"/>
      <c r="C352" s="90"/>
      <c r="D352" s="9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>
      <c r="A353" s="1"/>
      <c r="B353" s="1"/>
      <c r="C353" s="90"/>
      <c r="D353" s="9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>
      <c r="A354" s="1"/>
      <c r="B354" s="1"/>
      <c r="C354" s="90"/>
      <c r="D354" s="9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>
      <c r="A355" s="1"/>
      <c r="B355" s="1"/>
      <c r="C355" s="90"/>
      <c r="D355" s="9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>
      <c r="A356" s="1"/>
      <c r="B356" s="1"/>
      <c r="C356" s="90"/>
      <c r="D356" s="9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>
      <c r="A357" s="1"/>
      <c r="B357" s="1"/>
      <c r="C357" s="90"/>
      <c r="D357" s="9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>
      <c r="A358" s="1"/>
      <c r="B358" s="1"/>
      <c r="C358" s="90"/>
      <c r="D358" s="9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>
      <c r="A359" s="1"/>
      <c r="B359" s="1"/>
      <c r="C359" s="90"/>
      <c r="D359" s="9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>
      <c r="A360" s="1"/>
      <c r="B360" s="1"/>
      <c r="C360" s="90"/>
      <c r="D360" s="9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>
      <c r="A361" s="1"/>
      <c r="B361" s="1"/>
      <c r="C361" s="90"/>
      <c r="D361" s="9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>
      <c r="A362" s="1"/>
      <c r="B362" s="1"/>
      <c r="C362" s="90"/>
      <c r="D362" s="9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>
      <c r="A363" s="1"/>
      <c r="B363" s="1"/>
      <c r="C363" s="90"/>
      <c r="D363" s="9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>
      <c r="A364" s="1"/>
      <c r="B364" s="1"/>
      <c r="C364" s="90"/>
      <c r="D364" s="9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>
      <c r="A365" s="1"/>
      <c r="B365" s="1"/>
      <c r="C365" s="90"/>
      <c r="D365" s="9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>
      <c r="A366" s="1"/>
      <c r="B366" s="1"/>
      <c r="C366" s="90"/>
      <c r="D366" s="9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>
      <c r="A367" s="1"/>
      <c r="B367" s="1"/>
      <c r="C367" s="90"/>
      <c r="D367" s="9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>
      <c r="A368" s="1"/>
      <c r="B368" s="1"/>
      <c r="C368" s="90"/>
      <c r="D368" s="9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>
      <c r="A369" s="1"/>
      <c r="B369" s="1"/>
      <c r="C369" s="90"/>
      <c r="D369" s="9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>
      <c r="A370" s="1"/>
      <c r="B370" s="1"/>
      <c r="C370" s="90"/>
      <c r="D370" s="9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>
      <c r="A371" s="1"/>
      <c r="B371" s="1"/>
      <c r="C371" s="90"/>
      <c r="D371" s="9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>
      <c r="A372" s="1"/>
      <c r="B372" s="1"/>
      <c r="C372" s="90"/>
      <c r="D372" s="9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>
      <c r="A373" s="1"/>
      <c r="B373" s="1"/>
      <c r="C373" s="90"/>
      <c r="D373" s="9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>
      <c r="A374" s="1"/>
      <c r="B374" s="1"/>
      <c r="C374" s="90"/>
      <c r="D374" s="9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>
      <c r="A375" s="1"/>
      <c r="B375" s="1"/>
      <c r="C375" s="90"/>
      <c r="D375" s="9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>
      <c r="A376" s="1"/>
      <c r="B376" s="1"/>
      <c r="C376" s="90"/>
      <c r="D376" s="9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>
      <c r="A377" s="1"/>
      <c r="B377" s="1"/>
      <c r="C377" s="90"/>
      <c r="D377" s="9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>
      <c r="A378" s="1"/>
      <c r="B378" s="1"/>
      <c r="C378" s="90"/>
      <c r="D378" s="9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>
      <c r="A379" s="1"/>
      <c r="B379" s="1"/>
      <c r="C379" s="90"/>
      <c r="D379" s="9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>
      <c r="A380" s="1"/>
      <c r="B380" s="1"/>
      <c r="C380" s="90"/>
      <c r="D380" s="9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>
      <c r="A381" s="1"/>
      <c r="B381" s="1"/>
      <c r="C381" s="90"/>
      <c r="D381" s="9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>
      <c r="A382" s="1"/>
      <c r="B382" s="1"/>
      <c r="C382" s="90"/>
      <c r="D382" s="9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>
      <c r="A383" s="1"/>
      <c r="B383" s="1"/>
      <c r="C383" s="90"/>
      <c r="D383" s="9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>
      <c r="A384" s="1"/>
      <c r="B384" s="1"/>
      <c r="C384" s="90"/>
      <c r="D384" s="9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>
      <c r="A385" s="1"/>
      <c r="B385" s="1"/>
      <c r="C385" s="90"/>
      <c r="D385" s="9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>
      <c r="A386" s="1"/>
      <c r="B386" s="1"/>
      <c r="C386" s="90"/>
      <c r="D386" s="9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>
      <c r="A387" s="1"/>
      <c r="B387" s="1"/>
      <c r="C387" s="90"/>
      <c r="D387" s="9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>
      <c r="A388" s="1"/>
      <c r="B388" s="1"/>
      <c r="C388" s="90"/>
      <c r="D388" s="9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>
      <c r="A389" s="1"/>
      <c r="B389" s="1"/>
      <c r="C389" s="90"/>
      <c r="D389" s="9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>
      <c r="A390" s="1"/>
      <c r="B390" s="1"/>
      <c r="C390" s="90"/>
      <c r="D390" s="9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>
      <c r="A391" s="1"/>
      <c r="B391" s="1"/>
      <c r="C391" s="90"/>
      <c r="D391" s="9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>
      <c r="A392" s="1"/>
      <c r="B392" s="1"/>
      <c r="C392" s="90"/>
      <c r="D392" s="9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>
      <c r="A393" s="1"/>
      <c r="B393" s="1"/>
      <c r="C393" s="90"/>
      <c r="D393" s="9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>
      <c r="A394" s="1"/>
      <c r="B394" s="1"/>
      <c r="C394" s="90"/>
      <c r="D394" s="9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>
      <c r="A395" s="1"/>
      <c r="B395" s="1"/>
      <c r="C395" s="90"/>
      <c r="D395" s="9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>
      <c r="A396" s="1"/>
      <c r="B396" s="1"/>
      <c r="C396" s="90"/>
      <c r="D396" s="9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>
      <c r="A397" s="1"/>
      <c r="B397" s="1"/>
      <c r="C397" s="90"/>
      <c r="D397" s="9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>
      <c r="A398" s="1"/>
      <c r="B398" s="1"/>
      <c r="C398" s="90"/>
      <c r="D398" s="9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>
      <c r="A399" s="1"/>
      <c r="B399" s="1"/>
      <c r="C399" s="90"/>
      <c r="D399" s="9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>
      <c r="A400" s="1"/>
      <c r="B400" s="1"/>
      <c r="C400" s="90"/>
      <c r="D400" s="9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>
      <c r="A401" s="1"/>
      <c r="B401" s="1"/>
      <c r="C401" s="90"/>
      <c r="D401" s="9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>
      <c r="A402" s="1"/>
      <c r="B402" s="1"/>
      <c r="C402" s="90"/>
      <c r="D402" s="9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>
      <c r="A403" s="1"/>
      <c r="B403" s="1"/>
      <c r="C403" s="90"/>
      <c r="D403" s="9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>
      <c r="A404" s="1"/>
      <c r="B404" s="1"/>
      <c r="C404" s="90"/>
      <c r="D404" s="9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>
      <c r="A405" s="1"/>
      <c r="B405" s="1"/>
      <c r="C405" s="90"/>
      <c r="D405" s="9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>
      <c r="A406" s="1"/>
      <c r="B406" s="1"/>
      <c r="C406" s="90"/>
      <c r="D406" s="9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>
      <c r="A407" s="1"/>
      <c r="B407" s="1"/>
      <c r="C407" s="90"/>
      <c r="D407" s="9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>
      <c r="A408" s="1"/>
      <c r="B408" s="1"/>
      <c r="C408" s="90"/>
      <c r="D408" s="9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>
      <c r="A409" s="1"/>
      <c r="B409" s="1"/>
      <c r="C409" s="90"/>
      <c r="D409" s="9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>
      <c r="A410" s="1"/>
      <c r="B410" s="1"/>
      <c r="C410" s="90"/>
      <c r="D410" s="9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>
      <c r="A411" s="1"/>
      <c r="B411" s="1"/>
      <c r="C411" s="90"/>
      <c r="D411" s="9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>
      <c r="A412" s="1"/>
      <c r="B412" s="1"/>
      <c r="C412" s="90"/>
      <c r="D412" s="9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>
      <c r="A413" s="1"/>
      <c r="B413" s="1"/>
      <c r="C413" s="90"/>
      <c r="D413" s="9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>
      <c r="A414" s="1"/>
      <c r="B414" s="1"/>
      <c r="C414" s="90"/>
      <c r="D414" s="9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>
      <c r="A415" s="1"/>
      <c r="B415" s="1"/>
      <c r="C415" s="90"/>
      <c r="D415" s="9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>
      <c r="A416" s="1"/>
      <c r="B416" s="1"/>
      <c r="C416" s="90"/>
      <c r="D416" s="9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>
      <c r="A417" s="1"/>
      <c r="B417" s="1"/>
      <c r="C417" s="90"/>
      <c r="D417" s="9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>
      <c r="A418" s="1"/>
      <c r="B418" s="1"/>
      <c r="C418" s="90"/>
      <c r="D418" s="9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>
      <c r="A419" s="1"/>
      <c r="B419" s="1"/>
      <c r="C419" s="90"/>
      <c r="D419" s="9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>
      <c r="A420" s="1"/>
      <c r="B420" s="1"/>
      <c r="C420" s="90"/>
      <c r="D420" s="9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>
      <c r="A421" s="1"/>
      <c r="B421" s="1"/>
      <c r="C421" s="90"/>
      <c r="D421" s="9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>
      <c r="A422" s="1"/>
      <c r="B422" s="1"/>
      <c r="C422" s="90"/>
      <c r="D422" s="9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>
      <c r="A423" s="1"/>
      <c r="B423" s="1"/>
      <c r="C423" s="90"/>
      <c r="D423" s="9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>
      <c r="A424" s="1"/>
      <c r="B424" s="1"/>
      <c r="C424" s="90"/>
      <c r="D424" s="9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>
      <c r="A425" s="1"/>
      <c r="B425" s="1"/>
      <c r="C425" s="90"/>
      <c r="D425" s="9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>
      <c r="A426" s="1"/>
      <c r="B426" s="1"/>
      <c r="C426" s="90"/>
      <c r="D426" s="9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>
      <c r="A427" s="1"/>
      <c r="B427" s="1"/>
      <c r="C427" s="90"/>
      <c r="D427" s="9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>
      <c r="A428" s="1"/>
      <c r="B428" s="1"/>
      <c r="C428" s="90"/>
      <c r="D428" s="9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>
      <c r="A429" s="1"/>
      <c r="B429" s="1"/>
      <c r="C429" s="90"/>
      <c r="D429" s="9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>
      <c r="A430" s="1"/>
      <c r="B430" s="1"/>
      <c r="C430" s="90"/>
      <c r="D430" s="9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>
      <c r="A431" s="1"/>
      <c r="B431" s="1"/>
      <c r="C431" s="90"/>
      <c r="D431" s="9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>
      <c r="A432" s="1"/>
      <c r="B432" s="1"/>
      <c r="C432" s="90"/>
      <c r="D432" s="9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>
      <c r="A433" s="1"/>
      <c r="B433" s="1"/>
      <c r="C433" s="90"/>
      <c r="D433" s="9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>
      <c r="A434" s="1"/>
      <c r="B434" s="1"/>
      <c r="C434" s="90"/>
      <c r="D434" s="9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>
      <c r="A435" s="1"/>
      <c r="B435" s="1"/>
      <c r="C435" s="90"/>
      <c r="D435" s="9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>
      <c r="A436" s="1"/>
      <c r="B436" s="1"/>
      <c r="C436" s="90"/>
      <c r="D436" s="9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>
      <c r="A437" s="1"/>
      <c r="B437" s="1"/>
      <c r="C437" s="90"/>
      <c r="D437" s="9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>
      <c r="A438" s="1"/>
      <c r="B438" s="1"/>
      <c r="C438" s="90"/>
      <c r="D438" s="9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>
      <c r="A439" s="1"/>
      <c r="B439" s="1"/>
      <c r="C439" s="90"/>
      <c r="D439" s="9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>
      <c r="A440" s="1"/>
      <c r="B440" s="1"/>
      <c r="C440" s="90"/>
      <c r="D440" s="9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>
      <c r="A441" s="1"/>
      <c r="B441" s="1"/>
      <c r="C441" s="90"/>
      <c r="D441" s="9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>
      <c r="A442" s="1"/>
      <c r="B442" s="1"/>
      <c r="C442" s="90"/>
      <c r="D442" s="9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>
      <c r="A443" s="1"/>
      <c r="B443" s="1"/>
      <c r="C443" s="90"/>
      <c r="D443" s="9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>
      <c r="A444" s="1"/>
      <c r="B444" s="1"/>
      <c r="C444" s="90"/>
      <c r="D444" s="9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>
      <c r="A445" s="1"/>
      <c r="B445" s="1"/>
      <c r="C445" s="90"/>
      <c r="D445" s="9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>
      <c r="A446" s="1"/>
      <c r="B446" s="1"/>
      <c r="C446" s="90"/>
      <c r="D446" s="9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>
      <c r="A447" s="1"/>
      <c r="B447" s="1"/>
      <c r="C447" s="90"/>
      <c r="D447" s="9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>
      <c r="A448" s="1"/>
      <c r="B448" s="1"/>
      <c r="C448" s="90"/>
      <c r="D448" s="9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>
      <c r="A449" s="1"/>
      <c r="B449" s="1"/>
      <c r="C449" s="90"/>
      <c r="D449" s="9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>
      <c r="A450" s="1"/>
      <c r="B450" s="1"/>
      <c r="C450" s="90"/>
      <c r="D450" s="9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>
      <c r="A451" s="1"/>
      <c r="B451" s="1"/>
      <c r="C451" s="90"/>
      <c r="D451" s="9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>
      <c r="A452" s="1"/>
      <c r="B452" s="1"/>
      <c r="C452" s="90"/>
      <c r="D452" s="9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>
      <c r="A453" s="1"/>
      <c r="B453" s="1"/>
      <c r="C453" s="90"/>
      <c r="D453" s="9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>
      <c r="A454" s="1"/>
      <c r="B454" s="1"/>
      <c r="C454" s="90"/>
      <c r="D454" s="9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>
      <c r="A455" s="1"/>
      <c r="B455" s="1"/>
      <c r="C455" s="90"/>
      <c r="D455" s="9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>
      <c r="A456" s="1"/>
      <c r="B456" s="1"/>
      <c r="C456" s="90"/>
      <c r="D456" s="9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>
      <c r="A457" s="1"/>
      <c r="B457" s="1"/>
      <c r="C457" s="90"/>
      <c r="D457" s="9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>
      <c r="A458" s="1"/>
      <c r="B458" s="1"/>
      <c r="C458" s="90"/>
      <c r="D458" s="9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>
      <c r="A459" s="1"/>
      <c r="B459" s="1"/>
      <c r="C459" s="90"/>
      <c r="D459" s="9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>
      <c r="A460" s="1"/>
      <c r="B460" s="1"/>
      <c r="C460" s="90"/>
      <c r="D460" s="9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>
      <c r="A461" s="1"/>
      <c r="B461" s="1"/>
      <c r="C461" s="90"/>
      <c r="D461" s="9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>
      <c r="A462" s="1"/>
      <c r="B462" s="1"/>
      <c r="C462" s="90"/>
      <c r="D462" s="9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>
      <c r="A463" s="1"/>
      <c r="B463" s="1"/>
      <c r="C463" s="90"/>
      <c r="D463" s="9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>
      <c r="A464" s="1"/>
      <c r="B464" s="1"/>
      <c r="C464" s="90"/>
      <c r="D464" s="9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>
      <c r="A465" s="1"/>
      <c r="B465" s="1"/>
      <c r="C465" s="90"/>
      <c r="D465" s="9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>
      <c r="A466" s="1"/>
      <c r="B466" s="1"/>
      <c r="C466" s="90"/>
      <c r="D466" s="9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>
      <c r="A467" s="1"/>
      <c r="B467" s="1"/>
      <c r="C467" s="90"/>
      <c r="D467" s="9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>
      <c r="A468" s="1"/>
      <c r="B468" s="1"/>
      <c r="C468" s="90"/>
      <c r="D468" s="9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>
      <c r="A469" s="1"/>
      <c r="B469" s="1"/>
      <c r="C469" s="90"/>
      <c r="D469" s="9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>
      <c r="A470" s="1"/>
      <c r="B470" s="1"/>
      <c r="C470" s="90"/>
      <c r="D470" s="9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>
      <c r="A471" s="1"/>
      <c r="B471" s="1"/>
      <c r="C471" s="90"/>
      <c r="D471" s="9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>
      <c r="A472" s="1"/>
      <c r="B472" s="1"/>
      <c r="C472" s="90"/>
      <c r="D472" s="9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>
      <c r="A473" s="1"/>
      <c r="B473" s="1"/>
      <c r="C473" s="90"/>
      <c r="D473" s="9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>
      <c r="A474" s="1"/>
      <c r="B474" s="1"/>
      <c r="C474" s="90"/>
      <c r="D474" s="9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>
      <c r="A475" s="1"/>
      <c r="B475" s="1"/>
      <c r="C475" s="90"/>
      <c r="D475" s="9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>
      <c r="A476" s="1"/>
      <c r="B476" s="1"/>
      <c r="C476" s="90"/>
      <c r="D476" s="9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>
      <c r="A477" s="1"/>
      <c r="B477" s="1"/>
      <c r="C477" s="90"/>
      <c r="D477" s="9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>
      <c r="A478" s="1"/>
      <c r="B478" s="1"/>
      <c r="C478" s="90"/>
      <c r="D478" s="9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>
      <c r="A479" s="1"/>
      <c r="B479" s="1"/>
      <c r="C479" s="90"/>
      <c r="D479" s="9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>
      <c r="A480" s="1"/>
      <c r="B480" s="1"/>
      <c r="C480" s="90"/>
      <c r="D480" s="9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>
      <c r="A481" s="1"/>
      <c r="B481" s="1"/>
      <c r="C481" s="90"/>
      <c r="D481" s="9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>
      <c r="A482" s="1"/>
      <c r="B482" s="1"/>
      <c r="C482" s="90"/>
      <c r="D482" s="9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>
      <c r="A483" s="1"/>
      <c r="B483" s="1"/>
      <c r="C483" s="90"/>
      <c r="D483" s="9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>
      <c r="A484" s="1"/>
      <c r="B484" s="1"/>
      <c r="C484" s="90"/>
      <c r="D484" s="9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>
      <c r="A485" s="1"/>
      <c r="B485" s="1"/>
      <c r="C485" s="90"/>
      <c r="D485" s="9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>
      <c r="A486" s="1"/>
      <c r="B486" s="1"/>
      <c r="C486" s="90"/>
      <c r="D486" s="9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>
      <c r="A487" s="1"/>
      <c r="B487" s="1"/>
      <c r="C487" s="90"/>
      <c r="D487" s="9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>
      <c r="A488" s="1"/>
      <c r="B488" s="1"/>
      <c r="C488" s="90"/>
      <c r="D488" s="9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>
      <c r="A489" s="1"/>
      <c r="B489" s="1"/>
      <c r="C489" s="90"/>
      <c r="D489" s="9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>
      <c r="A490" s="1"/>
      <c r="B490" s="1"/>
      <c r="C490" s="90"/>
      <c r="D490" s="9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>
      <c r="A491" s="1"/>
      <c r="B491" s="1"/>
      <c r="C491" s="90"/>
      <c r="D491" s="9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>
      <c r="A492" s="1"/>
      <c r="B492" s="1"/>
      <c r="C492" s="90"/>
      <c r="D492" s="9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>
      <c r="A493" s="1"/>
      <c r="B493" s="1"/>
      <c r="C493" s="90"/>
      <c r="D493" s="9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>
      <c r="A494" s="1"/>
      <c r="B494" s="1"/>
      <c r="C494" s="90"/>
      <c r="D494" s="9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>
      <c r="A495" s="1"/>
      <c r="B495" s="1"/>
      <c r="C495" s="90"/>
      <c r="D495" s="9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>
      <c r="A496" s="1"/>
      <c r="B496" s="1"/>
      <c r="C496" s="90"/>
      <c r="D496" s="9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>
      <c r="A497" s="1"/>
      <c r="B497" s="1"/>
      <c r="C497" s="90"/>
      <c r="D497" s="9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>
      <c r="A498" s="1"/>
      <c r="B498" s="1"/>
      <c r="C498" s="90"/>
      <c r="D498" s="9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>
      <c r="A499" s="1"/>
      <c r="B499" s="1"/>
      <c r="C499" s="90"/>
      <c r="D499" s="9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>
      <c r="A500" s="1"/>
      <c r="B500" s="1"/>
      <c r="C500" s="90"/>
      <c r="D500" s="9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>
      <c r="A501" s="1"/>
      <c r="B501" s="1"/>
      <c r="C501" s="90"/>
      <c r="D501" s="9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>
      <c r="A502" s="1"/>
      <c r="B502" s="1"/>
      <c r="C502" s="90"/>
      <c r="D502" s="9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>
      <c r="A503" s="1"/>
      <c r="B503" s="1"/>
      <c r="C503" s="90"/>
      <c r="D503" s="9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>
      <c r="A504" s="1"/>
      <c r="B504" s="1"/>
      <c r="C504" s="90"/>
      <c r="D504" s="9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>
      <c r="A505" s="1"/>
      <c r="B505" s="1"/>
      <c r="C505" s="90"/>
      <c r="D505" s="9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>
      <c r="A506" s="1"/>
      <c r="B506" s="1"/>
      <c r="C506" s="90"/>
      <c r="D506" s="9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>
      <c r="A507" s="1"/>
      <c r="B507" s="1"/>
      <c r="C507" s="90"/>
      <c r="D507" s="9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>
      <c r="A508" s="1"/>
      <c r="B508" s="1"/>
      <c r="C508" s="90"/>
      <c r="D508" s="9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>
      <c r="A509" s="1"/>
      <c r="B509" s="1"/>
      <c r="C509" s="90"/>
      <c r="D509" s="9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>
      <c r="A510" s="1"/>
      <c r="B510" s="1"/>
      <c r="C510" s="90"/>
      <c r="D510" s="9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>
      <c r="A511" s="1"/>
      <c r="B511" s="1"/>
      <c r="C511" s="90"/>
      <c r="D511" s="9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>
      <c r="A512" s="1"/>
      <c r="B512" s="1"/>
      <c r="C512" s="90"/>
      <c r="D512" s="9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>
      <c r="A513" s="1"/>
      <c r="B513" s="1"/>
      <c r="C513" s="90"/>
      <c r="D513" s="9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>
      <c r="A514" s="1"/>
      <c r="B514" s="1"/>
      <c r="C514" s="90"/>
      <c r="D514" s="9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>
      <c r="A515" s="1"/>
      <c r="B515" s="1"/>
      <c r="C515" s="90"/>
      <c r="D515" s="9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>
      <c r="A516" s="1"/>
      <c r="B516" s="1"/>
      <c r="C516" s="90"/>
      <c r="D516" s="9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>
      <c r="A517" s="1"/>
      <c r="B517" s="1"/>
      <c r="C517" s="90"/>
      <c r="D517" s="9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>
      <c r="A518" s="1"/>
      <c r="B518" s="1"/>
      <c r="C518" s="90"/>
      <c r="D518" s="9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>
      <c r="A519" s="1"/>
      <c r="B519" s="1"/>
      <c r="C519" s="90"/>
      <c r="D519" s="9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>
      <c r="A520" s="1"/>
      <c r="B520" s="1"/>
      <c r="C520" s="90"/>
      <c r="D520" s="9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>
      <c r="A521" s="1"/>
      <c r="B521" s="1"/>
      <c r="C521" s="90"/>
      <c r="D521" s="9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>
      <c r="A522" s="1"/>
      <c r="B522" s="1"/>
      <c r="C522" s="90"/>
      <c r="D522" s="9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>
      <c r="A523" s="1"/>
      <c r="B523" s="1"/>
      <c r="C523" s="90"/>
      <c r="D523" s="9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>
      <c r="A524" s="1"/>
      <c r="B524" s="1"/>
      <c r="C524" s="90"/>
      <c r="D524" s="9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>
      <c r="A525" s="1"/>
      <c r="B525" s="1"/>
      <c r="C525" s="90"/>
      <c r="D525" s="9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>
      <c r="A526" s="1"/>
      <c r="B526" s="1"/>
      <c r="C526" s="90"/>
      <c r="D526" s="9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>
      <c r="A527" s="1"/>
      <c r="B527" s="1"/>
      <c r="C527" s="90"/>
      <c r="D527" s="9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>
      <c r="A528" s="1"/>
      <c r="B528" s="1"/>
      <c r="C528" s="90"/>
      <c r="D528" s="9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>
      <c r="A529" s="1"/>
      <c r="B529" s="1"/>
      <c r="C529" s="90"/>
      <c r="D529" s="9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>
      <c r="A530" s="1"/>
      <c r="B530" s="1"/>
      <c r="C530" s="90"/>
      <c r="D530" s="9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>
      <c r="A531" s="1"/>
      <c r="B531" s="1"/>
      <c r="C531" s="90"/>
      <c r="D531" s="9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>
      <c r="A532" s="1"/>
      <c r="B532" s="1"/>
      <c r="C532" s="90"/>
      <c r="D532" s="9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>
      <c r="A533" s="1"/>
      <c r="B533" s="1"/>
      <c r="C533" s="90"/>
      <c r="D533" s="9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>
      <c r="A534" s="1"/>
      <c r="B534" s="1"/>
      <c r="C534" s="90"/>
      <c r="D534" s="9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>
      <c r="A535" s="1"/>
      <c r="B535" s="1"/>
      <c r="C535" s="90"/>
      <c r="D535" s="9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>
      <c r="A536" s="1"/>
      <c r="B536" s="1"/>
      <c r="C536" s="90"/>
      <c r="D536" s="9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>
      <c r="A537" s="1"/>
      <c r="B537" s="1"/>
      <c r="C537" s="90"/>
      <c r="D537" s="9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>
      <c r="A538" s="1"/>
      <c r="B538" s="1"/>
      <c r="C538" s="90"/>
      <c r="D538" s="9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>
      <c r="A539" s="1"/>
      <c r="B539" s="1"/>
      <c r="C539" s="90"/>
      <c r="D539" s="9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>
      <c r="A540" s="1"/>
      <c r="B540" s="1"/>
      <c r="C540" s="90"/>
      <c r="D540" s="9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>
      <c r="A541" s="1"/>
      <c r="B541" s="1"/>
      <c r="C541" s="90"/>
      <c r="D541" s="9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>
      <c r="A542" s="1"/>
      <c r="B542" s="1"/>
      <c r="C542" s="90"/>
      <c r="D542" s="9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>
      <c r="A543" s="1"/>
      <c r="B543" s="1"/>
      <c r="C543" s="90"/>
      <c r="D543" s="9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>
      <c r="A544" s="1"/>
      <c r="B544" s="1"/>
      <c r="C544" s="90"/>
      <c r="D544" s="9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>
      <c r="A545" s="1"/>
      <c r="B545" s="1"/>
      <c r="C545" s="90"/>
      <c r="D545" s="9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>
      <c r="A546" s="1"/>
      <c r="B546" s="1"/>
      <c r="C546" s="90"/>
      <c r="D546" s="9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>
      <c r="A547" s="1"/>
      <c r="B547" s="1"/>
      <c r="C547" s="90"/>
      <c r="D547" s="9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>
      <c r="A548" s="1"/>
      <c r="B548" s="1"/>
      <c r="C548" s="90"/>
      <c r="D548" s="9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>
      <c r="A549" s="1"/>
      <c r="B549" s="1"/>
      <c r="C549" s="90"/>
      <c r="D549" s="9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>
      <c r="A550" s="1"/>
      <c r="B550" s="1"/>
      <c r="C550" s="90"/>
      <c r="D550" s="9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>
      <c r="A551" s="1"/>
      <c r="B551" s="1"/>
      <c r="C551" s="90"/>
      <c r="D551" s="9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>
      <c r="A552" s="1"/>
      <c r="B552" s="1"/>
      <c r="C552" s="90"/>
      <c r="D552" s="9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>
      <c r="A553" s="1"/>
      <c r="B553" s="1"/>
      <c r="C553" s="90"/>
      <c r="D553" s="9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>
      <c r="A554" s="1"/>
      <c r="B554" s="1"/>
      <c r="C554" s="90"/>
      <c r="D554" s="9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>
      <c r="A555" s="1"/>
      <c r="B555" s="1"/>
      <c r="C555" s="90"/>
      <c r="D555" s="9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>
      <c r="A556" s="1"/>
      <c r="B556" s="1"/>
      <c r="C556" s="90"/>
      <c r="D556" s="9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>
      <c r="A557" s="1"/>
      <c r="B557" s="1"/>
      <c r="C557" s="90"/>
      <c r="D557" s="9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>
      <c r="A558" s="1"/>
      <c r="B558" s="1"/>
      <c r="C558" s="90"/>
      <c r="D558" s="9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>
      <c r="A559" s="1"/>
      <c r="B559" s="1"/>
      <c r="C559" s="90"/>
      <c r="D559" s="9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>
      <c r="A560" s="1"/>
      <c r="B560" s="1"/>
      <c r="C560" s="90"/>
      <c r="D560" s="9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>
      <c r="A561" s="1"/>
      <c r="B561" s="1"/>
      <c r="C561" s="90"/>
      <c r="D561" s="9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>
      <c r="A562" s="1"/>
      <c r="B562" s="1"/>
      <c r="C562" s="90"/>
      <c r="D562" s="9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>
      <c r="A563" s="1"/>
      <c r="B563" s="1"/>
      <c r="C563" s="90"/>
      <c r="D563" s="9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>
      <c r="A564" s="1"/>
      <c r="B564" s="1"/>
      <c r="C564" s="90"/>
      <c r="D564" s="9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>
      <c r="A565" s="1"/>
      <c r="B565" s="1"/>
      <c r="C565" s="90"/>
      <c r="D565" s="9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>
      <c r="A566" s="1"/>
      <c r="B566" s="1"/>
      <c r="C566" s="90"/>
      <c r="D566" s="9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>
      <c r="A567" s="1"/>
      <c r="B567" s="1"/>
      <c r="C567" s="90"/>
      <c r="D567" s="9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>
      <c r="A568" s="1"/>
      <c r="B568" s="1"/>
      <c r="C568" s="90"/>
      <c r="D568" s="9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>
      <c r="A569" s="1"/>
      <c r="B569" s="1"/>
      <c r="C569" s="90"/>
      <c r="D569" s="9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>
      <c r="A570" s="1"/>
      <c r="B570" s="1"/>
      <c r="C570" s="90"/>
      <c r="D570" s="9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>
      <c r="A571" s="1"/>
      <c r="B571" s="1"/>
      <c r="C571" s="90"/>
      <c r="D571" s="9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>
      <c r="A572" s="1"/>
      <c r="B572" s="1"/>
      <c r="C572" s="90"/>
      <c r="D572" s="9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>
      <c r="A573" s="1"/>
      <c r="B573" s="1"/>
      <c r="C573" s="90"/>
      <c r="D573" s="9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>
      <c r="A574" s="1"/>
      <c r="B574" s="1"/>
      <c r="C574" s="90"/>
      <c r="D574" s="9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>
      <c r="A575" s="1"/>
      <c r="B575" s="1"/>
      <c r="C575" s="90"/>
      <c r="D575" s="9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>
      <c r="A576" s="1"/>
      <c r="B576" s="1"/>
      <c r="C576" s="90"/>
      <c r="D576" s="9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>
      <c r="A577" s="1"/>
      <c r="B577" s="1"/>
      <c r="C577" s="90"/>
      <c r="D577" s="9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>
      <c r="A578" s="1"/>
      <c r="B578" s="1"/>
      <c r="C578" s="90"/>
      <c r="D578" s="9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>
      <c r="A579" s="1"/>
      <c r="B579" s="1"/>
      <c r="C579" s="90"/>
      <c r="D579" s="9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>
      <c r="A580" s="1"/>
      <c r="B580" s="1"/>
      <c r="C580" s="90"/>
      <c r="D580" s="9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>
      <c r="A581" s="1"/>
      <c r="B581" s="1"/>
      <c r="C581" s="90"/>
      <c r="D581" s="9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>
      <c r="A582" s="1"/>
      <c r="B582" s="1"/>
      <c r="C582" s="90"/>
      <c r="D582" s="9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>
      <c r="A583" s="1"/>
      <c r="B583" s="1"/>
      <c r="C583" s="90"/>
      <c r="D583" s="9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>
      <c r="A584" s="1"/>
      <c r="B584" s="1"/>
      <c r="C584" s="90"/>
      <c r="D584" s="9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>
      <c r="A585" s="1"/>
      <c r="B585" s="1"/>
      <c r="C585" s="90"/>
      <c r="D585" s="9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>
      <c r="A586" s="1"/>
      <c r="B586" s="1"/>
      <c r="C586" s="90"/>
      <c r="D586" s="9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>
      <c r="A587" s="1"/>
      <c r="B587" s="1"/>
      <c r="C587" s="90"/>
      <c r="D587" s="9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>
      <c r="A588" s="1"/>
      <c r="B588" s="1"/>
      <c r="C588" s="90"/>
      <c r="D588" s="9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>
      <c r="A589" s="1"/>
      <c r="B589" s="1"/>
      <c r="C589" s="90"/>
      <c r="D589" s="9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>
      <c r="A590" s="1"/>
      <c r="B590" s="1"/>
      <c r="C590" s="90"/>
      <c r="D590" s="9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>
      <c r="A591" s="1"/>
      <c r="B591" s="1"/>
      <c r="C591" s="90"/>
      <c r="D591" s="9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>
      <c r="A592" s="1"/>
      <c r="B592" s="1"/>
      <c r="C592" s="90"/>
      <c r="D592" s="9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>
      <c r="A593" s="1"/>
      <c r="B593" s="1"/>
      <c r="C593" s="90"/>
      <c r="D593" s="9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>
      <c r="A594" s="1"/>
      <c r="B594" s="1"/>
      <c r="C594" s="90"/>
      <c r="D594" s="9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>
      <c r="A595" s="1"/>
      <c r="B595" s="1"/>
      <c r="C595" s="90"/>
      <c r="D595" s="9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>
      <c r="A596" s="1"/>
      <c r="B596" s="1"/>
      <c r="C596" s="90"/>
      <c r="D596" s="9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>
      <c r="A597" s="1"/>
      <c r="B597" s="1"/>
      <c r="C597" s="90"/>
      <c r="D597" s="9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>
      <c r="A598" s="1"/>
      <c r="B598" s="1"/>
      <c r="C598" s="90"/>
      <c r="D598" s="9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>
      <c r="A599" s="1"/>
      <c r="B599" s="1"/>
      <c r="C599" s="90"/>
      <c r="D599" s="9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>
      <c r="A600" s="1"/>
      <c r="B600" s="1"/>
      <c r="C600" s="90"/>
      <c r="D600" s="9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>
      <c r="A601" s="1"/>
      <c r="B601" s="1"/>
      <c r="C601" s="90"/>
      <c r="D601" s="9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>
      <c r="A602" s="1"/>
      <c r="B602" s="1"/>
      <c r="C602" s="90"/>
      <c r="D602" s="9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>
      <c r="A603" s="1"/>
      <c r="B603" s="1"/>
      <c r="C603" s="90"/>
      <c r="D603" s="9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>
      <c r="A604" s="1"/>
      <c r="B604" s="1"/>
      <c r="C604" s="90"/>
      <c r="D604" s="9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>
      <c r="A605" s="1"/>
      <c r="B605" s="1"/>
      <c r="C605" s="90"/>
      <c r="D605" s="9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>
      <c r="A606" s="1"/>
      <c r="B606" s="1"/>
      <c r="C606" s="90"/>
      <c r="D606" s="9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>
      <c r="A607" s="1"/>
      <c r="B607" s="1"/>
      <c r="C607" s="90"/>
      <c r="D607" s="9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>
      <c r="A608" s="1"/>
      <c r="B608" s="1"/>
      <c r="C608" s="90"/>
      <c r="D608" s="9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>
      <c r="A609" s="1"/>
      <c r="B609" s="1"/>
      <c r="C609" s="90"/>
      <c r="D609" s="9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>
      <c r="A610" s="1"/>
      <c r="B610" s="1"/>
      <c r="C610" s="90"/>
      <c r="D610" s="9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>
      <c r="A611" s="1"/>
      <c r="B611" s="1"/>
      <c r="C611" s="90"/>
      <c r="D611" s="9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>
      <c r="A612" s="1"/>
      <c r="B612" s="1"/>
      <c r="C612" s="90"/>
      <c r="D612" s="9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>
      <c r="A613" s="1"/>
      <c r="B613" s="1"/>
      <c r="C613" s="90"/>
      <c r="D613" s="9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>
      <c r="A614" s="1"/>
      <c r="B614" s="1"/>
      <c r="C614" s="90"/>
      <c r="D614" s="9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>
      <c r="A615" s="1"/>
      <c r="B615" s="1"/>
      <c r="C615" s="90"/>
      <c r="D615" s="9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>
      <c r="A616" s="1"/>
      <c r="B616" s="1"/>
      <c r="C616" s="90"/>
      <c r="D616" s="9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>
      <c r="A617" s="1"/>
      <c r="B617" s="1"/>
      <c r="C617" s="90"/>
      <c r="D617" s="9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>
      <c r="A618" s="1"/>
      <c r="B618" s="1"/>
      <c r="C618" s="90"/>
      <c r="D618" s="9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>
      <c r="A619" s="1"/>
      <c r="B619" s="1"/>
      <c r="C619" s="90"/>
      <c r="D619" s="9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>
      <c r="A620" s="1"/>
      <c r="B620" s="1"/>
      <c r="C620" s="90"/>
      <c r="D620" s="9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>
      <c r="A621" s="1"/>
      <c r="B621" s="1"/>
      <c r="C621" s="90"/>
      <c r="D621" s="9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>
      <c r="A622" s="1"/>
      <c r="B622" s="1"/>
      <c r="C622" s="90"/>
      <c r="D622" s="9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>
      <c r="A623" s="1"/>
      <c r="B623" s="1"/>
      <c r="C623" s="90"/>
      <c r="D623" s="9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>
      <c r="A624" s="1"/>
      <c r="B624" s="1"/>
      <c r="C624" s="90"/>
      <c r="D624" s="9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>
      <c r="A625" s="1"/>
      <c r="B625" s="1"/>
      <c r="C625" s="90"/>
      <c r="D625" s="9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>
      <c r="A626" s="1"/>
      <c r="B626" s="1"/>
      <c r="C626" s="90"/>
      <c r="D626" s="9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>
      <c r="A627" s="1"/>
      <c r="B627" s="1"/>
      <c r="C627" s="90"/>
      <c r="D627" s="9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>
      <c r="A628" s="1"/>
      <c r="B628" s="1"/>
      <c r="C628" s="90"/>
      <c r="D628" s="9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>
      <c r="A629" s="1"/>
      <c r="B629" s="1"/>
      <c r="C629" s="90"/>
      <c r="D629" s="9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>
      <c r="A630" s="1"/>
      <c r="B630" s="1"/>
      <c r="C630" s="90"/>
      <c r="D630" s="9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>
      <c r="A631" s="1"/>
      <c r="B631" s="1"/>
      <c r="C631" s="90"/>
      <c r="D631" s="9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>
      <c r="A632" s="1"/>
      <c r="B632" s="1"/>
      <c r="C632" s="90"/>
      <c r="D632" s="9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>
      <c r="A633" s="1"/>
      <c r="B633" s="1"/>
      <c r="C633" s="90"/>
      <c r="D633" s="9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>
      <c r="A634" s="1"/>
      <c r="B634" s="1"/>
      <c r="C634" s="90"/>
      <c r="D634" s="9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>
      <c r="A635" s="1"/>
      <c r="B635" s="1"/>
      <c r="C635" s="90"/>
      <c r="D635" s="9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>
      <c r="A636" s="1"/>
      <c r="B636" s="1"/>
      <c r="C636" s="90"/>
      <c r="D636" s="9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>
      <c r="A637" s="1"/>
      <c r="B637" s="1"/>
      <c r="C637" s="90"/>
      <c r="D637" s="9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>
      <c r="A638" s="1"/>
      <c r="B638" s="1"/>
      <c r="C638" s="90"/>
      <c r="D638" s="9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>
      <c r="A639" s="1"/>
      <c r="B639" s="1"/>
      <c r="C639" s="90"/>
      <c r="D639" s="9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>
      <c r="A640" s="1"/>
      <c r="B640" s="1"/>
      <c r="C640" s="90"/>
      <c r="D640" s="9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>
      <c r="A641" s="1"/>
      <c r="B641" s="1"/>
      <c r="C641" s="90"/>
      <c r="D641" s="9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>
      <c r="A642" s="1"/>
      <c r="B642" s="1"/>
      <c r="C642" s="90"/>
      <c r="D642" s="9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>
      <c r="A643" s="1"/>
      <c r="B643" s="1"/>
      <c r="C643" s="90"/>
      <c r="D643" s="9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>
      <c r="A644" s="1"/>
      <c r="B644" s="1"/>
      <c r="C644" s="90"/>
      <c r="D644" s="9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>
      <c r="A645" s="1"/>
      <c r="B645" s="1"/>
      <c r="C645" s="90"/>
      <c r="D645" s="9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>
      <c r="A646" s="1"/>
      <c r="B646" s="1"/>
      <c r="C646" s="90"/>
      <c r="D646" s="9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>
      <c r="A647" s="1"/>
      <c r="B647" s="1"/>
      <c r="C647" s="90"/>
      <c r="D647" s="9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>
      <c r="A648" s="1"/>
      <c r="B648" s="1"/>
      <c r="C648" s="90"/>
      <c r="D648" s="9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>
      <c r="A649" s="1"/>
      <c r="B649" s="1"/>
      <c r="C649" s="90"/>
      <c r="D649" s="9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>
      <c r="A650" s="1"/>
      <c r="B650" s="1"/>
      <c r="C650" s="90"/>
      <c r="D650" s="9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>
      <c r="A651" s="1"/>
      <c r="B651" s="1"/>
      <c r="C651" s="90"/>
      <c r="D651" s="9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>
      <c r="A652" s="1"/>
      <c r="B652" s="1"/>
      <c r="C652" s="90"/>
      <c r="D652" s="9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>
      <c r="A653" s="1"/>
      <c r="B653" s="1"/>
      <c r="C653" s="90"/>
      <c r="D653" s="9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>
      <c r="A654" s="1"/>
      <c r="B654" s="1"/>
      <c r="C654" s="90"/>
      <c r="D654" s="9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>
      <c r="A655" s="1"/>
      <c r="B655" s="1"/>
      <c r="C655" s="90"/>
      <c r="D655" s="9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>
      <c r="A656" s="1"/>
      <c r="B656" s="1"/>
      <c r="C656" s="90"/>
      <c r="D656" s="9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>
      <c r="A657" s="1"/>
      <c r="B657" s="1"/>
      <c r="C657" s="90"/>
      <c r="D657" s="9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>
      <c r="A658" s="1"/>
      <c r="B658" s="1"/>
      <c r="C658" s="90"/>
      <c r="D658" s="9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>
      <c r="A659" s="1"/>
      <c r="B659" s="1"/>
      <c r="C659" s="90"/>
      <c r="D659" s="9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>
      <c r="A660" s="1"/>
      <c r="B660" s="1"/>
      <c r="C660" s="90"/>
      <c r="D660" s="9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>
      <c r="A661" s="1"/>
      <c r="B661" s="1"/>
      <c r="C661" s="90"/>
      <c r="D661" s="9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>
      <c r="A662" s="1"/>
      <c r="B662" s="1"/>
      <c r="C662" s="90"/>
      <c r="D662" s="9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>
      <c r="A663" s="1"/>
      <c r="B663" s="1"/>
      <c r="C663" s="90"/>
      <c r="D663" s="9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>
      <c r="A664" s="1"/>
      <c r="B664" s="1"/>
      <c r="C664" s="90"/>
      <c r="D664" s="9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>
      <c r="A665" s="1"/>
      <c r="B665" s="1"/>
      <c r="C665" s="90"/>
      <c r="D665" s="9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>
      <c r="A666" s="1"/>
      <c r="B666" s="1"/>
      <c r="C666" s="90"/>
      <c r="D666" s="9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>
      <c r="A667" s="1"/>
      <c r="B667" s="1"/>
      <c r="C667" s="90"/>
      <c r="D667" s="9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>
      <c r="A668" s="1"/>
      <c r="B668" s="1"/>
      <c r="C668" s="90"/>
      <c r="D668" s="9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>
      <c r="A669" s="1"/>
      <c r="B669" s="1"/>
      <c r="C669" s="90"/>
      <c r="D669" s="9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>
      <c r="A670" s="1"/>
      <c r="B670" s="1"/>
      <c r="C670" s="90"/>
      <c r="D670" s="9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>
      <c r="A671" s="1"/>
      <c r="B671" s="1"/>
      <c r="C671" s="90"/>
      <c r="D671" s="9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>
      <c r="A672" s="1"/>
      <c r="B672" s="1"/>
      <c r="C672" s="90"/>
      <c r="D672" s="9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>
      <c r="A673" s="1"/>
      <c r="B673" s="1"/>
      <c r="C673" s="90"/>
      <c r="D673" s="9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>
      <c r="A674" s="1"/>
      <c r="B674" s="1"/>
      <c r="C674" s="90"/>
      <c r="D674" s="9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>
      <c r="A675" s="1"/>
      <c r="B675" s="1"/>
      <c r="C675" s="90"/>
      <c r="D675" s="9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>
      <c r="A676" s="1"/>
      <c r="B676" s="1"/>
      <c r="C676" s="90"/>
      <c r="D676" s="9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>
      <c r="A677" s="1"/>
      <c r="B677" s="1"/>
      <c r="C677" s="90"/>
      <c r="D677" s="9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>
      <c r="A678" s="1"/>
      <c r="B678" s="1"/>
      <c r="C678" s="90"/>
      <c r="D678" s="9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>
      <c r="A679" s="1"/>
      <c r="B679" s="1"/>
      <c r="C679" s="90"/>
      <c r="D679" s="9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>
      <c r="A680" s="1"/>
      <c r="B680" s="1"/>
      <c r="C680" s="90"/>
      <c r="D680" s="9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>
      <c r="A681" s="1"/>
      <c r="B681" s="1"/>
      <c r="C681" s="90"/>
      <c r="D681" s="9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>
      <c r="A682" s="1"/>
      <c r="B682" s="1"/>
      <c r="C682" s="90"/>
      <c r="D682" s="9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>
      <c r="A683" s="1"/>
      <c r="B683" s="1"/>
      <c r="C683" s="90"/>
      <c r="D683" s="9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>
      <c r="A684" s="1"/>
      <c r="B684" s="1"/>
      <c r="C684" s="90"/>
      <c r="D684" s="9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>
      <c r="A685" s="1"/>
      <c r="B685" s="1"/>
      <c r="C685" s="90"/>
      <c r="D685" s="9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>
      <c r="A686" s="1"/>
      <c r="B686" s="1"/>
      <c r="C686" s="90"/>
      <c r="D686" s="9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>
      <c r="A687" s="1"/>
      <c r="B687" s="1"/>
      <c r="C687" s="90"/>
      <c r="D687" s="9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>
      <c r="A688" s="1"/>
      <c r="B688" s="1"/>
      <c r="C688" s="90"/>
      <c r="D688" s="9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>
      <c r="A689" s="1"/>
      <c r="B689" s="1"/>
      <c r="C689" s="90"/>
      <c r="D689" s="9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>
      <c r="A690" s="1"/>
      <c r="B690" s="1"/>
      <c r="C690" s="90"/>
      <c r="D690" s="9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>
      <c r="A691" s="1"/>
      <c r="B691" s="1"/>
      <c r="C691" s="90"/>
      <c r="D691" s="9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>
      <c r="A692" s="1"/>
      <c r="B692" s="1"/>
      <c r="C692" s="90"/>
      <c r="D692" s="9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>
      <c r="A693" s="1"/>
      <c r="B693" s="1"/>
      <c r="C693" s="90"/>
      <c r="D693" s="9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>
      <c r="A694" s="1"/>
      <c r="B694" s="1"/>
      <c r="C694" s="90"/>
      <c r="D694" s="9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>
      <c r="A695" s="1"/>
      <c r="B695" s="1"/>
      <c r="C695" s="90"/>
      <c r="D695" s="9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>
      <c r="A696" s="1"/>
      <c r="B696" s="1"/>
      <c r="C696" s="90"/>
      <c r="D696" s="9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>
      <c r="A697" s="1"/>
      <c r="B697" s="1"/>
      <c r="C697" s="90"/>
      <c r="D697" s="9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>
      <c r="A698" s="1"/>
      <c r="B698" s="1"/>
      <c r="C698" s="90"/>
      <c r="D698" s="9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>
      <c r="A699" s="1"/>
      <c r="B699" s="1"/>
      <c r="C699" s="90"/>
      <c r="D699" s="9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>
      <c r="A700" s="1"/>
      <c r="B700" s="1"/>
      <c r="C700" s="90"/>
      <c r="D700" s="9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>
      <c r="A701" s="1"/>
      <c r="B701" s="1"/>
      <c r="C701" s="90"/>
      <c r="D701" s="9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>
      <c r="A702" s="1"/>
      <c r="B702" s="1"/>
      <c r="C702" s="90"/>
      <c r="D702" s="9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>
      <c r="A703" s="1"/>
      <c r="B703" s="1"/>
      <c r="C703" s="90"/>
      <c r="D703" s="9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>
      <c r="A704" s="1"/>
      <c r="B704" s="1"/>
      <c r="C704" s="90"/>
      <c r="D704" s="9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>
      <c r="A705" s="1"/>
      <c r="B705" s="1"/>
      <c r="C705" s="90"/>
      <c r="D705" s="9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>
      <c r="A706" s="1"/>
      <c r="B706" s="1"/>
      <c r="C706" s="90"/>
      <c r="D706" s="9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>
      <c r="A707" s="1"/>
      <c r="B707" s="1"/>
      <c r="C707" s="90"/>
      <c r="D707" s="9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>
      <c r="A708" s="1"/>
      <c r="B708" s="1"/>
      <c r="C708" s="90"/>
      <c r="D708" s="9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>
      <c r="A709" s="1"/>
      <c r="B709" s="1"/>
      <c r="C709" s="90"/>
      <c r="D709" s="9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>
      <c r="A710" s="1"/>
      <c r="B710" s="1"/>
      <c r="C710" s="90"/>
      <c r="D710" s="9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>
      <c r="A711" s="1"/>
      <c r="B711" s="1"/>
      <c r="C711" s="90"/>
      <c r="D711" s="9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>
      <c r="A712" s="1"/>
      <c r="B712" s="1"/>
      <c r="C712" s="90"/>
      <c r="D712" s="9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>
      <c r="A713" s="1"/>
      <c r="B713" s="1"/>
      <c r="C713" s="90"/>
      <c r="D713" s="9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>
      <c r="A714" s="1"/>
      <c r="B714" s="1"/>
      <c r="C714" s="90"/>
      <c r="D714" s="9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>
      <c r="A715" s="1"/>
      <c r="B715" s="1"/>
      <c r="C715" s="90"/>
      <c r="D715" s="9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>
      <c r="A716" s="1"/>
      <c r="B716" s="1"/>
      <c r="C716" s="90"/>
      <c r="D716" s="9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>
      <c r="A717" s="1"/>
      <c r="B717" s="1"/>
      <c r="C717" s="90"/>
      <c r="D717" s="9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>
      <c r="A718" s="1"/>
      <c r="B718" s="1"/>
      <c r="C718" s="90"/>
      <c r="D718" s="9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>
      <c r="A719" s="1"/>
      <c r="B719" s="1"/>
      <c r="C719" s="90"/>
      <c r="D719" s="9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>
      <c r="A720" s="1"/>
      <c r="B720" s="1"/>
      <c r="C720" s="90"/>
      <c r="D720" s="9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>
      <c r="A721" s="1"/>
      <c r="B721" s="1"/>
      <c r="C721" s="90"/>
      <c r="D721" s="9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>
      <c r="A722" s="1"/>
      <c r="B722" s="1"/>
      <c r="C722" s="90"/>
      <c r="D722" s="9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>
      <c r="A723" s="1"/>
      <c r="B723" s="1"/>
      <c r="C723" s="90"/>
      <c r="D723" s="9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>
      <c r="A724" s="1"/>
      <c r="B724" s="1"/>
      <c r="C724" s="90"/>
      <c r="D724" s="9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>
      <c r="A725" s="1"/>
      <c r="B725" s="1"/>
      <c r="C725" s="90"/>
      <c r="D725" s="9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>
      <c r="A726" s="1"/>
      <c r="B726" s="1"/>
      <c r="C726" s="90"/>
      <c r="D726" s="9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>
      <c r="A727" s="1"/>
      <c r="B727" s="1"/>
      <c r="C727" s="90"/>
      <c r="D727" s="9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>
      <c r="A728" s="1"/>
      <c r="B728" s="1"/>
      <c r="C728" s="90"/>
      <c r="D728" s="9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>
      <c r="A729" s="1"/>
      <c r="B729" s="1"/>
      <c r="C729" s="90"/>
      <c r="D729" s="9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>
      <c r="A730" s="1"/>
      <c r="B730" s="1"/>
      <c r="C730" s="90"/>
      <c r="D730" s="9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>
      <c r="A731" s="1"/>
      <c r="B731" s="1"/>
      <c r="C731" s="90"/>
      <c r="D731" s="9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>
      <c r="A732" s="1"/>
      <c r="B732" s="1"/>
      <c r="C732" s="90"/>
      <c r="D732" s="9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>
      <c r="A733" s="1"/>
      <c r="B733" s="1"/>
      <c r="C733" s="90"/>
      <c r="D733" s="9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>
      <c r="A734" s="1"/>
      <c r="B734" s="1"/>
      <c r="C734" s="90"/>
      <c r="D734" s="9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>
      <c r="A735" s="1"/>
      <c r="B735" s="1"/>
      <c r="C735" s="90"/>
      <c r="D735" s="9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>
      <c r="A736" s="1"/>
      <c r="B736" s="1"/>
      <c r="C736" s="90"/>
      <c r="D736" s="9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>
      <c r="A737" s="1"/>
      <c r="B737" s="1"/>
      <c r="C737" s="90"/>
      <c r="D737" s="9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>
      <c r="A738" s="1"/>
      <c r="B738" s="1"/>
      <c r="C738" s="90"/>
      <c r="D738" s="9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>
      <c r="A739" s="1"/>
      <c r="B739" s="1"/>
      <c r="C739" s="90"/>
      <c r="D739" s="9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>
      <c r="A740" s="1"/>
      <c r="B740" s="1"/>
      <c r="C740" s="90"/>
      <c r="D740" s="9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>
      <c r="A741" s="1"/>
      <c r="B741" s="1"/>
      <c r="C741" s="90"/>
      <c r="D741" s="9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>
      <c r="A742" s="1"/>
      <c r="B742" s="1"/>
      <c r="C742" s="90"/>
      <c r="D742" s="9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>
      <c r="A743" s="1"/>
      <c r="B743" s="1"/>
      <c r="C743" s="90"/>
      <c r="D743" s="9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>
      <c r="A744" s="1"/>
      <c r="B744" s="1"/>
      <c r="C744" s="90"/>
      <c r="D744" s="9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>
      <c r="A745" s="1"/>
      <c r="B745" s="1"/>
      <c r="C745" s="90"/>
      <c r="D745" s="9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>
      <c r="A746" s="1"/>
      <c r="B746" s="1"/>
      <c r="C746" s="90"/>
      <c r="D746" s="9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>
      <c r="A747" s="1"/>
      <c r="B747" s="1"/>
      <c r="C747" s="90"/>
      <c r="D747" s="9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>
      <c r="A748" s="1"/>
      <c r="B748" s="1"/>
      <c r="C748" s="90"/>
      <c r="D748" s="9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>
      <c r="A749" s="1"/>
      <c r="B749" s="1"/>
      <c r="C749" s="90"/>
      <c r="D749" s="9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>
      <c r="A750" s="1"/>
      <c r="B750" s="1"/>
      <c r="C750" s="90"/>
      <c r="D750" s="9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>
      <c r="A751" s="1"/>
      <c r="B751" s="1"/>
      <c r="C751" s="90"/>
      <c r="D751" s="9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>
      <c r="A752" s="1"/>
      <c r="B752" s="1"/>
      <c r="C752" s="90"/>
      <c r="D752" s="9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>
      <c r="A753" s="1"/>
      <c r="B753" s="1"/>
      <c r="C753" s="90"/>
      <c r="D753" s="9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>
      <c r="A754" s="1"/>
      <c r="B754" s="1"/>
      <c r="C754" s="90"/>
      <c r="D754" s="9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>
      <c r="A755" s="1"/>
      <c r="B755" s="1"/>
      <c r="C755" s="90"/>
      <c r="D755" s="9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>
      <c r="A756" s="1"/>
      <c r="B756" s="1"/>
      <c r="C756" s="90"/>
      <c r="D756" s="9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>
      <c r="A757" s="1"/>
      <c r="B757" s="1"/>
      <c r="C757" s="90"/>
      <c r="D757" s="9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>
      <c r="A758" s="1"/>
      <c r="B758" s="1"/>
      <c r="C758" s="90"/>
      <c r="D758" s="9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>
      <c r="A759" s="1"/>
      <c r="B759" s="1"/>
      <c r="C759" s="90"/>
      <c r="D759" s="9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>
      <c r="A760" s="1"/>
      <c r="B760" s="1"/>
      <c r="C760" s="90"/>
      <c r="D760" s="9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>
      <c r="A761" s="1"/>
      <c r="B761" s="1"/>
      <c r="C761" s="90"/>
      <c r="D761" s="9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>
      <c r="A762" s="1"/>
      <c r="B762" s="1"/>
      <c r="C762" s="90"/>
      <c r="D762" s="9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>
      <c r="A763" s="1"/>
      <c r="B763" s="1"/>
      <c r="C763" s="90"/>
      <c r="D763" s="9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>
      <c r="A764" s="1"/>
      <c r="B764" s="1"/>
      <c r="C764" s="90"/>
      <c r="D764" s="9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>
      <c r="A765" s="1"/>
      <c r="B765" s="1"/>
      <c r="C765" s="90"/>
      <c r="D765" s="9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>
      <c r="A766" s="1"/>
      <c r="B766" s="1"/>
      <c r="C766" s="90"/>
      <c r="D766" s="9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>
      <c r="A767" s="1"/>
      <c r="B767" s="1"/>
      <c r="C767" s="90"/>
      <c r="D767" s="9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>
      <c r="A768" s="1"/>
      <c r="B768" s="1"/>
      <c r="C768" s="90"/>
      <c r="D768" s="9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>
      <c r="A769" s="1"/>
      <c r="B769" s="1"/>
      <c r="C769" s="90"/>
      <c r="D769" s="9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>
      <c r="A770" s="1"/>
      <c r="B770" s="1"/>
      <c r="C770" s="90"/>
      <c r="D770" s="9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>
      <c r="A771" s="1"/>
      <c r="B771" s="1"/>
      <c r="C771" s="90"/>
      <c r="D771" s="9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>
      <c r="A772" s="1"/>
      <c r="B772" s="1"/>
      <c r="C772" s="90"/>
      <c r="D772" s="9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>
      <c r="A773" s="1"/>
      <c r="B773" s="1"/>
      <c r="C773" s="90"/>
      <c r="D773" s="9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>
      <c r="A774" s="1"/>
      <c r="B774" s="1"/>
      <c r="C774" s="90"/>
      <c r="D774" s="9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>
      <c r="A775" s="1"/>
      <c r="B775" s="1"/>
      <c r="C775" s="90"/>
      <c r="D775" s="9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>
      <c r="A776" s="1"/>
      <c r="B776" s="1"/>
      <c r="C776" s="90"/>
      <c r="D776" s="9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>
      <c r="A777" s="1"/>
      <c r="B777" s="1"/>
      <c r="C777" s="90"/>
      <c r="D777" s="9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>
      <c r="A778" s="1"/>
      <c r="B778" s="1"/>
      <c r="C778" s="90"/>
      <c r="D778" s="9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>
      <c r="A779" s="1"/>
      <c r="B779" s="1"/>
      <c r="C779" s="90"/>
      <c r="D779" s="9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>
      <c r="A780" s="1"/>
      <c r="B780" s="1"/>
      <c r="C780" s="90"/>
      <c r="D780" s="9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>
      <c r="A781" s="1"/>
      <c r="B781" s="1"/>
      <c r="C781" s="90"/>
      <c r="D781" s="9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>
      <c r="A782" s="1"/>
      <c r="B782" s="1"/>
      <c r="C782" s="90"/>
      <c r="D782" s="9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>
      <c r="A783" s="1"/>
      <c r="B783" s="1"/>
      <c r="C783" s="90"/>
      <c r="D783" s="9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>
      <c r="A784" s="1"/>
      <c r="B784" s="1"/>
      <c r="C784" s="90"/>
      <c r="D784" s="9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>
      <c r="A785" s="1"/>
      <c r="B785" s="1"/>
      <c r="C785" s="90"/>
      <c r="D785" s="9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>
      <c r="A786" s="1"/>
      <c r="B786" s="1"/>
      <c r="C786" s="90"/>
      <c r="D786" s="9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>
      <c r="A787" s="1"/>
      <c r="B787" s="1"/>
      <c r="C787" s="90"/>
      <c r="D787" s="9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>
      <c r="A788" s="1"/>
      <c r="B788" s="1"/>
      <c r="C788" s="90"/>
      <c r="D788" s="9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>
      <c r="A789" s="1"/>
      <c r="B789" s="1"/>
      <c r="C789" s="90"/>
      <c r="D789" s="9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>
      <c r="A790" s="1"/>
      <c r="B790" s="1"/>
      <c r="C790" s="90"/>
      <c r="D790" s="9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>
      <c r="A791" s="1"/>
      <c r="B791" s="1"/>
      <c r="C791" s="90"/>
      <c r="D791" s="9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>
      <c r="A792" s="1"/>
      <c r="B792" s="1"/>
      <c r="C792" s="90"/>
      <c r="D792" s="9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>
      <c r="A793" s="1"/>
      <c r="B793" s="1"/>
      <c r="C793" s="90"/>
      <c r="D793" s="9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>
      <c r="A794" s="1"/>
      <c r="B794" s="1"/>
      <c r="C794" s="90"/>
      <c r="D794" s="9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>
      <c r="A795" s="1"/>
      <c r="B795" s="1"/>
      <c r="C795" s="90"/>
      <c r="D795" s="9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>
      <c r="A796" s="1"/>
      <c r="B796" s="1"/>
      <c r="C796" s="90"/>
      <c r="D796" s="9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>
      <c r="A797" s="1"/>
      <c r="B797" s="1"/>
      <c r="C797" s="90"/>
      <c r="D797" s="9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>
      <c r="A798" s="1"/>
      <c r="B798" s="1"/>
      <c r="C798" s="90"/>
      <c r="D798" s="9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>
      <c r="A799" s="1"/>
      <c r="B799" s="1"/>
      <c r="C799" s="90"/>
      <c r="D799" s="9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>
      <c r="A800" s="1"/>
      <c r="B800" s="1"/>
      <c r="C800" s="90"/>
      <c r="D800" s="9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>
      <c r="A801" s="1"/>
      <c r="B801" s="1"/>
      <c r="C801" s="90"/>
      <c r="D801" s="9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>
      <c r="A802" s="1"/>
      <c r="B802" s="1"/>
      <c r="C802" s="90"/>
      <c r="D802" s="9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>
      <c r="A803" s="1"/>
      <c r="B803" s="1"/>
      <c r="C803" s="90"/>
      <c r="D803" s="9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>
      <c r="A804" s="1"/>
      <c r="B804" s="1"/>
      <c r="C804" s="90"/>
      <c r="D804" s="9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>
      <c r="A805" s="1"/>
      <c r="B805" s="1"/>
      <c r="C805" s="90"/>
      <c r="D805" s="9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>
      <c r="A806" s="1"/>
      <c r="B806" s="1"/>
      <c r="C806" s="90"/>
      <c r="D806" s="9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>
      <c r="A807" s="1"/>
      <c r="B807" s="1"/>
      <c r="C807" s="90"/>
      <c r="D807" s="9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>
      <c r="A808" s="1"/>
      <c r="B808" s="1"/>
      <c r="C808" s="90"/>
      <c r="D808" s="9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>
      <c r="A809" s="1"/>
      <c r="B809" s="1"/>
      <c r="C809" s="90"/>
      <c r="D809" s="9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>
      <c r="A810" s="1"/>
      <c r="B810" s="1"/>
      <c r="C810" s="90"/>
      <c r="D810" s="9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>
      <c r="A811" s="1"/>
      <c r="B811" s="1"/>
      <c r="C811" s="90"/>
      <c r="D811" s="9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>
      <c r="A812" s="1"/>
      <c r="B812" s="1"/>
      <c r="C812" s="90"/>
      <c r="D812" s="9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>
      <c r="A813" s="1"/>
      <c r="B813" s="1"/>
      <c r="C813" s="90"/>
      <c r="D813" s="9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>
      <c r="A814" s="1"/>
      <c r="B814" s="1"/>
      <c r="C814" s="90"/>
      <c r="D814" s="9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>
      <c r="A815" s="1"/>
      <c r="B815" s="1"/>
      <c r="C815" s="90"/>
      <c r="D815" s="9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>
      <c r="A816" s="1"/>
      <c r="B816" s="1"/>
      <c r="C816" s="90"/>
      <c r="D816" s="9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>
      <c r="A817" s="1"/>
      <c r="B817" s="1"/>
      <c r="C817" s="90"/>
      <c r="D817" s="9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>
      <c r="A818" s="1"/>
      <c r="B818" s="1"/>
      <c r="C818" s="90"/>
      <c r="D818" s="9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>
      <c r="A819" s="1"/>
      <c r="B819" s="1"/>
      <c r="C819" s="90"/>
      <c r="D819" s="9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>
      <c r="A820" s="1"/>
      <c r="B820" s="1"/>
      <c r="C820" s="90"/>
      <c r="D820" s="9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>
      <c r="A821" s="1"/>
      <c r="B821" s="1"/>
      <c r="C821" s="90"/>
      <c r="D821" s="9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>
      <c r="A822" s="1"/>
      <c r="B822" s="1"/>
      <c r="C822" s="90"/>
      <c r="D822" s="9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>
      <c r="A823" s="1"/>
      <c r="B823" s="1"/>
      <c r="C823" s="90"/>
      <c r="D823" s="9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>
      <c r="A824" s="1"/>
      <c r="B824" s="1"/>
      <c r="C824" s="90"/>
      <c r="D824" s="9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>
      <c r="A825" s="1"/>
      <c r="B825" s="1"/>
      <c r="C825" s="90"/>
      <c r="D825" s="9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>
      <c r="A826" s="1"/>
      <c r="B826" s="1"/>
      <c r="C826" s="90"/>
      <c r="D826" s="9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>
      <c r="A827" s="1"/>
      <c r="B827" s="1"/>
      <c r="C827" s="90"/>
      <c r="D827" s="9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>
      <c r="A828" s="1"/>
      <c r="B828" s="1"/>
      <c r="C828" s="90"/>
      <c r="D828" s="9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>
      <c r="A829" s="1"/>
      <c r="B829" s="1"/>
      <c r="C829" s="90"/>
      <c r="D829" s="9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>
      <c r="A830" s="1"/>
      <c r="B830" s="1"/>
      <c r="C830" s="90"/>
      <c r="D830" s="9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>
      <c r="A831" s="1"/>
      <c r="B831" s="1"/>
      <c r="C831" s="90"/>
      <c r="D831" s="9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>
      <c r="A832" s="1"/>
      <c r="B832" s="1"/>
      <c r="C832" s="90"/>
      <c r="D832" s="9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>
      <c r="A833" s="1"/>
      <c r="B833" s="1"/>
      <c r="C833" s="90"/>
      <c r="D833" s="9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>
      <c r="A834" s="1"/>
      <c r="B834" s="1"/>
      <c r="C834" s="90"/>
      <c r="D834" s="9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>
      <c r="A835" s="1"/>
      <c r="B835" s="1"/>
      <c r="C835" s="90"/>
      <c r="D835" s="9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>
      <c r="A836" s="1"/>
      <c r="B836" s="1"/>
      <c r="C836" s="90"/>
      <c r="D836" s="9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>
      <c r="A837" s="1"/>
      <c r="B837" s="1"/>
      <c r="C837" s="90"/>
      <c r="D837" s="9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>
      <c r="A838" s="1"/>
      <c r="B838" s="1"/>
      <c r="C838" s="90"/>
      <c r="D838" s="9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>
      <c r="A839" s="1"/>
      <c r="B839" s="1"/>
      <c r="C839" s="90"/>
      <c r="D839" s="9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>
      <c r="A840" s="1"/>
      <c r="B840" s="1"/>
      <c r="C840" s="90"/>
      <c r="D840" s="9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>
      <c r="A841" s="1"/>
      <c r="B841" s="1"/>
      <c r="C841" s="90"/>
      <c r="D841" s="9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>
      <c r="A842" s="1"/>
      <c r="B842" s="1"/>
      <c r="C842" s="90"/>
      <c r="D842" s="9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>
      <c r="A843" s="1"/>
      <c r="B843" s="1"/>
      <c r="C843" s="90"/>
      <c r="D843" s="9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>
      <c r="A844" s="1"/>
      <c r="B844" s="1"/>
      <c r="C844" s="90"/>
      <c r="D844" s="9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>
      <c r="A845" s="1"/>
      <c r="B845" s="1"/>
      <c r="C845" s="90"/>
      <c r="D845" s="9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>
      <c r="A846" s="1"/>
      <c r="B846" s="1"/>
      <c r="C846" s="90"/>
      <c r="D846" s="9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>
      <c r="A847" s="1"/>
      <c r="B847" s="1"/>
      <c r="C847" s="90"/>
      <c r="D847" s="9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>
      <c r="A848" s="1"/>
      <c r="B848" s="1"/>
      <c r="C848" s="90"/>
      <c r="D848" s="9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>
      <c r="A849" s="1"/>
      <c r="B849" s="1"/>
      <c r="C849" s="90"/>
      <c r="D849" s="9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>
      <c r="A850" s="1"/>
      <c r="B850" s="1"/>
      <c r="C850" s="90"/>
      <c r="D850" s="9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>
      <c r="A851" s="1"/>
      <c r="B851" s="1"/>
      <c r="C851" s="90"/>
      <c r="D851" s="9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>
      <c r="A852" s="1"/>
      <c r="B852" s="1"/>
      <c r="C852" s="90"/>
      <c r="D852" s="9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>
      <c r="A853" s="1"/>
      <c r="B853" s="1"/>
      <c r="C853" s="90"/>
      <c r="D853" s="9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>
      <c r="A854" s="1"/>
      <c r="B854" s="1"/>
      <c r="C854" s="90"/>
      <c r="D854" s="9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>
      <c r="A855" s="1"/>
      <c r="B855" s="1"/>
      <c r="C855" s="90"/>
      <c r="D855" s="9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>
      <c r="A856" s="1"/>
      <c r="B856" s="1"/>
      <c r="C856" s="90"/>
      <c r="D856" s="9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>
      <c r="A857" s="1"/>
      <c r="B857" s="1"/>
      <c r="C857" s="90"/>
      <c r="D857" s="9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>
      <c r="A858" s="1"/>
      <c r="B858" s="1"/>
      <c r="C858" s="90"/>
      <c r="D858" s="9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>
      <c r="A859" s="1"/>
      <c r="B859" s="1"/>
      <c r="C859" s="90"/>
      <c r="D859" s="9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>
      <c r="A860" s="1"/>
      <c r="B860" s="1"/>
      <c r="C860" s="90"/>
      <c r="D860" s="9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>
      <c r="A861" s="1"/>
      <c r="B861" s="1"/>
      <c r="C861" s="90"/>
      <c r="D861" s="9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>
      <c r="A862" s="1"/>
      <c r="B862" s="1"/>
      <c r="C862" s="90"/>
      <c r="D862" s="9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>
      <c r="A863" s="1"/>
      <c r="B863" s="1"/>
      <c r="C863" s="90"/>
      <c r="D863" s="9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>
      <c r="A864" s="1"/>
      <c r="B864" s="1"/>
      <c r="C864" s="90"/>
      <c r="D864" s="9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>
      <c r="A865" s="1"/>
      <c r="B865" s="1"/>
      <c r="C865" s="90"/>
      <c r="D865" s="9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1" customHeight="1">
      <c r="A866" s="1"/>
      <c r="B866" s="1"/>
      <c r="C866" s="90"/>
      <c r="D866" s="9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1" customHeight="1">
      <c r="A867" s="1"/>
      <c r="B867" s="1"/>
      <c r="C867" s="90"/>
      <c r="D867" s="9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1" customHeight="1">
      <c r="A868" s="1"/>
      <c r="B868" s="1"/>
      <c r="C868" s="90"/>
      <c r="D868" s="9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</sheetData>
  <mergeCells count="10">
    <mergeCell ref="A15:C15"/>
    <mergeCell ref="A16:C16"/>
    <mergeCell ref="A31:C31"/>
    <mergeCell ref="A80:B80"/>
    <mergeCell ref="A1:D1"/>
    <mergeCell ref="A2:D2"/>
    <mergeCell ref="A3:D3"/>
    <mergeCell ref="A4:D4"/>
    <mergeCell ref="A5:D5"/>
    <mergeCell ref="A7:C7"/>
  </mergeCells>
  <pageMargins left="0.7" right="0.7" top="0.75" bottom="0.75" header="0.3" footer="0.3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73AE-13F5-41F3-AD00-555FC8688DAB}">
  <dimension ref="A1:Z868"/>
  <sheetViews>
    <sheetView view="pageBreakPreview" topLeftCell="A75" zoomScaleNormal="100" zoomScaleSheetLayoutView="100" workbookViewId="0">
      <selection activeCell="I90" sqref="I90"/>
    </sheetView>
  </sheetViews>
  <sheetFormatPr defaultColWidth="14.44140625" defaultRowHeight="15" customHeight="1"/>
  <cols>
    <col min="1" max="1" width="65.5546875" style="2" customWidth="1"/>
    <col min="2" max="2" width="28.33203125" style="2" customWidth="1"/>
    <col min="3" max="3" width="16.88671875" style="91" customWidth="1"/>
    <col min="4" max="4" width="17.109375" style="91" customWidth="1"/>
    <col min="5" max="26" width="9.109375" style="2" customWidth="1"/>
    <col min="27" max="16384" width="14.44140625" style="2"/>
  </cols>
  <sheetData>
    <row r="1" spans="1:26" ht="21" customHeight="1">
      <c r="A1" s="37" t="s">
        <v>0</v>
      </c>
      <c r="B1" s="37"/>
      <c r="C1" s="37"/>
      <c r="D1" s="3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37" t="s">
        <v>50</v>
      </c>
      <c r="B2" s="37"/>
      <c r="C2" s="37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>
      <c r="A3" s="37" t="s">
        <v>98</v>
      </c>
      <c r="B3" s="37"/>
      <c r="C3" s="37"/>
      <c r="D3" s="3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>
      <c r="A4" s="37" t="s">
        <v>113</v>
      </c>
      <c r="B4" s="37"/>
      <c r="C4" s="37"/>
      <c r="D4" s="3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.25" customHeight="1">
      <c r="A5" s="38" t="s">
        <v>114</v>
      </c>
      <c r="B5" s="38"/>
      <c r="C5" s="38"/>
      <c r="D5" s="3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>
      <c r="A6" s="4" t="s">
        <v>1</v>
      </c>
      <c r="B6" s="4" t="s">
        <v>2</v>
      </c>
      <c r="C6" s="25" t="s">
        <v>3</v>
      </c>
      <c r="D6" s="25" t="s">
        <v>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>
      <c r="A7" s="34" t="s">
        <v>5</v>
      </c>
      <c r="B7" s="35"/>
      <c r="C7" s="36"/>
      <c r="D7" s="7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2">
      <c r="A8" s="8" t="s">
        <v>6</v>
      </c>
      <c r="B8" s="5" t="s">
        <v>7</v>
      </c>
      <c r="C8" s="73">
        <v>0</v>
      </c>
      <c r="D8" s="74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2">
      <c r="A9" s="8" t="s">
        <v>8</v>
      </c>
      <c r="B9" s="5" t="s">
        <v>56</v>
      </c>
      <c r="C9" s="73">
        <v>0</v>
      </c>
      <c r="D9" s="74">
        <v>0</v>
      </c>
      <c r="E9" s="1"/>
      <c r="F9" s="1"/>
      <c r="G9" s="1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2">
      <c r="A10" s="8" t="s">
        <v>9</v>
      </c>
      <c r="B10" s="5" t="s">
        <v>57</v>
      </c>
      <c r="C10" s="73">
        <v>0</v>
      </c>
      <c r="D10" s="75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>
      <c r="A11" s="5" t="s">
        <v>10</v>
      </c>
      <c r="B11" s="5" t="s">
        <v>11</v>
      </c>
      <c r="C11" s="76">
        <v>2</v>
      </c>
      <c r="D11" s="74">
        <v>30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>
      <c r="A12" s="5" t="s">
        <v>12</v>
      </c>
      <c r="B12" s="5" t="s">
        <v>58</v>
      </c>
      <c r="C12" s="76">
        <v>0</v>
      </c>
      <c r="D12" s="74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>
      <c r="A13" s="5" t="s">
        <v>13</v>
      </c>
      <c r="B13" s="5" t="s">
        <v>14</v>
      </c>
      <c r="C13" s="76">
        <v>0</v>
      </c>
      <c r="D13" s="74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>
      <c r="A14" s="5" t="s">
        <v>15</v>
      </c>
      <c r="B14" s="5" t="s">
        <v>14</v>
      </c>
      <c r="C14" s="76">
        <v>0</v>
      </c>
      <c r="D14" s="74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9.6" customHeight="1">
      <c r="A15" s="77"/>
      <c r="B15" s="33"/>
      <c r="C15" s="33"/>
      <c r="D15" s="7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>
      <c r="A16" s="34" t="s">
        <v>16</v>
      </c>
      <c r="B16" s="35"/>
      <c r="C16" s="35"/>
      <c r="D16" s="7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>
      <c r="A17" s="11" t="s">
        <v>17</v>
      </c>
      <c r="B17" s="5" t="s">
        <v>7</v>
      </c>
      <c r="C17" s="76">
        <v>1</v>
      </c>
      <c r="D17" s="74">
        <v>14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>
      <c r="A18" s="12"/>
      <c r="B18" s="5" t="s">
        <v>18</v>
      </c>
      <c r="C18" s="76">
        <v>4</v>
      </c>
      <c r="D18" s="78" t="s">
        <v>115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>
      <c r="A19" s="12"/>
      <c r="B19" s="5" t="s">
        <v>19</v>
      </c>
      <c r="C19" s="76">
        <v>4</v>
      </c>
      <c r="D19" s="74">
        <v>545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>
      <c r="A20" s="13" t="s">
        <v>20</v>
      </c>
      <c r="B20" s="5" t="s">
        <v>7</v>
      </c>
      <c r="C20" s="76">
        <v>0</v>
      </c>
      <c r="D20" s="74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>
      <c r="A21" s="12"/>
      <c r="B21" s="5" t="s">
        <v>19</v>
      </c>
      <c r="C21" s="76">
        <v>0</v>
      </c>
      <c r="D21" s="74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>
      <c r="A22" s="11" t="s">
        <v>55</v>
      </c>
      <c r="B22" s="5" t="s">
        <v>31</v>
      </c>
      <c r="C22" s="76">
        <v>0</v>
      </c>
      <c r="D22" s="74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>
      <c r="A23" s="14"/>
      <c r="B23" s="5" t="s">
        <v>19</v>
      </c>
      <c r="C23" s="76">
        <v>0</v>
      </c>
      <c r="D23" s="74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>
      <c r="A24" s="15" t="s">
        <v>21</v>
      </c>
      <c r="B24" s="16"/>
      <c r="C24" s="79"/>
      <c r="D24" s="72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>
      <c r="A25" s="5" t="s">
        <v>22</v>
      </c>
      <c r="B25" s="5" t="s">
        <v>58</v>
      </c>
      <c r="C25" s="76">
        <v>0</v>
      </c>
      <c r="D25" s="74">
        <v>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>
      <c r="A26" s="5" t="s">
        <v>49</v>
      </c>
      <c r="B26" s="5" t="s">
        <v>7</v>
      </c>
      <c r="C26" s="76">
        <v>0</v>
      </c>
      <c r="D26" s="74">
        <v>5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>
      <c r="A27" s="5" t="s">
        <v>23</v>
      </c>
      <c r="B27" s="5" t="s">
        <v>24</v>
      </c>
      <c r="C27" s="76">
        <v>0</v>
      </c>
      <c r="D27" s="74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>
      <c r="A28" s="5" t="s">
        <v>25</v>
      </c>
      <c r="B28" s="5" t="s">
        <v>24</v>
      </c>
      <c r="C28" s="76">
        <v>0</v>
      </c>
      <c r="D28" s="74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>
      <c r="A29" s="5" t="s">
        <v>26</v>
      </c>
      <c r="B29" s="5" t="s">
        <v>7</v>
      </c>
      <c r="C29" s="76">
        <v>0</v>
      </c>
      <c r="D29" s="74">
        <v>104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.8" customHeight="1">
      <c r="A30" s="18"/>
      <c r="B30" s="18"/>
      <c r="C30" s="80"/>
      <c r="D30" s="72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>
      <c r="A31" s="34" t="s">
        <v>27</v>
      </c>
      <c r="B31" s="35"/>
      <c r="C31" s="36"/>
      <c r="D31" s="8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>
      <c r="A32" s="13" t="s">
        <v>28</v>
      </c>
      <c r="B32" s="5" t="s">
        <v>53</v>
      </c>
      <c r="C32" s="76">
        <v>5</v>
      </c>
      <c r="D32" s="129">
        <v>82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>
      <c r="A33" s="19"/>
      <c r="B33" s="5" t="s">
        <v>29</v>
      </c>
      <c r="C33" s="82">
        <v>125</v>
      </c>
      <c r="D33" s="130">
        <v>1254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>
      <c r="A34" s="13" t="s">
        <v>51</v>
      </c>
      <c r="B34" s="5" t="s">
        <v>53</v>
      </c>
      <c r="C34" s="76">
        <v>0</v>
      </c>
      <c r="D34" s="13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>
      <c r="A35" s="20"/>
      <c r="B35" s="5" t="s">
        <v>54</v>
      </c>
      <c r="C35" s="76">
        <v>0</v>
      </c>
      <c r="D35" s="8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>
      <c r="A36" s="19"/>
      <c r="B36" s="5" t="s">
        <v>29</v>
      </c>
      <c r="C36" s="76">
        <v>0</v>
      </c>
      <c r="D36" s="8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>
      <c r="A37" s="13" t="s">
        <v>52</v>
      </c>
      <c r="B37" s="5" t="s">
        <v>53</v>
      </c>
      <c r="C37" s="76">
        <v>1</v>
      </c>
      <c r="D37" s="81"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>
      <c r="A38" s="20"/>
      <c r="B38" s="5" t="s">
        <v>54</v>
      </c>
      <c r="C38" s="76">
        <v>1000</v>
      </c>
      <c r="D38" s="81">
        <v>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>
      <c r="A39" s="19"/>
      <c r="B39" s="5" t="s">
        <v>29</v>
      </c>
      <c r="C39" s="76">
        <v>20</v>
      </c>
      <c r="D39" s="8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>
      <c r="A40" s="13" t="s">
        <v>59</v>
      </c>
      <c r="B40" s="5" t="s">
        <v>24</v>
      </c>
      <c r="C40" s="76">
        <v>0</v>
      </c>
      <c r="D40" s="8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>
      <c r="A41" s="20"/>
      <c r="B41" s="5" t="s">
        <v>30</v>
      </c>
      <c r="C41" s="76">
        <v>0</v>
      </c>
      <c r="D41" s="8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>
      <c r="A42" s="19"/>
      <c r="B42" s="5" t="s">
        <v>29</v>
      </c>
      <c r="C42" s="76">
        <v>0</v>
      </c>
      <c r="D42" s="8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>
      <c r="A43" s="13" t="s">
        <v>60</v>
      </c>
      <c r="B43" s="5" t="s">
        <v>53</v>
      </c>
      <c r="C43" s="76">
        <v>0</v>
      </c>
      <c r="D43" s="8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>
      <c r="A44" s="20"/>
      <c r="B44" s="5" t="s">
        <v>54</v>
      </c>
      <c r="C44" s="76">
        <v>0</v>
      </c>
      <c r="D44" s="8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0.6" customHeight="1">
      <c r="A45" s="19"/>
      <c r="B45" s="5" t="s">
        <v>29</v>
      </c>
      <c r="C45" s="73"/>
      <c r="D45" s="7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>
      <c r="A46" s="11" t="s">
        <v>101</v>
      </c>
      <c r="B46" s="5" t="s">
        <v>53</v>
      </c>
      <c r="C46" s="76">
        <v>0</v>
      </c>
      <c r="D46" s="8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>
      <c r="A47" s="12"/>
      <c r="B47" s="5" t="s">
        <v>54</v>
      </c>
      <c r="C47" s="76">
        <v>0</v>
      </c>
      <c r="D47" s="8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>
      <c r="A48" s="14"/>
      <c r="B48" s="5" t="s">
        <v>29</v>
      </c>
      <c r="C48" s="76">
        <v>0</v>
      </c>
      <c r="D48" s="8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>
      <c r="A49" s="19" t="s">
        <v>61</v>
      </c>
      <c r="B49" s="5" t="s">
        <v>29</v>
      </c>
      <c r="C49" s="76">
        <v>0</v>
      </c>
      <c r="D49" s="81">
        <v>24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>
      <c r="A50" s="19" t="s">
        <v>62</v>
      </c>
      <c r="B50" s="5" t="s">
        <v>29</v>
      </c>
      <c r="C50" s="76">
        <v>0</v>
      </c>
      <c r="D50" s="8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>
      <c r="A51" s="19" t="s">
        <v>63</v>
      </c>
      <c r="B51" s="5" t="s">
        <v>29</v>
      </c>
      <c r="C51" s="76">
        <v>0</v>
      </c>
      <c r="D51" s="8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>
      <c r="A52" s="20" t="s">
        <v>64</v>
      </c>
      <c r="B52" s="5" t="s">
        <v>29</v>
      </c>
      <c r="C52" s="76">
        <v>0</v>
      </c>
      <c r="D52" s="8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>
      <c r="A53" s="11" t="s">
        <v>65</v>
      </c>
      <c r="B53" s="5" t="s">
        <v>24</v>
      </c>
      <c r="C53" s="76">
        <v>0</v>
      </c>
      <c r="D53" s="8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>
      <c r="A54" s="19"/>
      <c r="B54" s="5" t="s">
        <v>32</v>
      </c>
      <c r="C54" s="76">
        <v>0</v>
      </c>
      <c r="D54" s="8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0.8" customHeight="1">
      <c r="A55" s="19"/>
      <c r="B55" s="17"/>
      <c r="C55" s="79"/>
      <c r="D55" s="7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>
      <c r="A56" s="6" t="s">
        <v>44</v>
      </c>
      <c r="B56" s="17"/>
      <c r="C56" s="79"/>
      <c r="D56" s="7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>
      <c r="A57" s="9" t="s">
        <v>33</v>
      </c>
      <c r="B57" s="17"/>
      <c r="C57" s="79"/>
      <c r="D57" s="7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>
      <c r="A58" s="13" t="s">
        <v>34</v>
      </c>
      <c r="B58" s="5" t="s">
        <v>7</v>
      </c>
      <c r="C58" s="76">
        <v>0</v>
      </c>
      <c r="D58" s="81">
        <v>1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>
      <c r="A59" s="19"/>
      <c r="B59" s="5" t="s">
        <v>35</v>
      </c>
      <c r="C59" s="76">
        <v>0</v>
      </c>
      <c r="D59" s="81">
        <v>30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>
      <c r="A60" s="13" t="s">
        <v>36</v>
      </c>
      <c r="B60" s="5" t="s">
        <v>7</v>
      </c>
      <c r="C60" s="76">
        <v>3</v>
      </c>
      <c r="D60" s="81">
        <v>2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>
      <c r="A61" s="19"/>
      <c r="B61" s="5" t="s">
        <v>35</v>
      </c>
      <c r="C61" s="76">
        <v>75</v>
      </c>
      <c r="D61" s="8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>
      <c r="A62" s="13" t="s">
        <v>37</v>
      </c>
      <c r="B62" s="5" t="s">
        <v>7</v>
      </c>
      <c r="C62" s="76">
        <v>0</v>
      </c>
      <c r="D62" s="8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>
      <c r="A63" s="19"/>
      <c r="B63" s="5" t="s">
        <v>35</v>
      </c>
      <c r="C63" s="76">
        <v>0</v>
      </c>
      <c r="D63" s="8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>
      <c r="A64" s="13" t="s">
        <v>38</v>
      </c>
      <c r="B64" s="5" t="s">
        <v>7</v>
      </c>
      <c r="C64" s="76">
        <v>0</v>
      </c>
      <c r="D64" s="8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>
      <c r="A65" s="19"/>
      <c r="B65" s="5" t="s">
        <v>35</v>
      </c>
      <c r="C65" s="76">
        <v>0</v>
      </c>
      <c r="D65" s="8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6" customHeight="1">
      <c r="A66" s="20"/>
      <c r="B66" s="16"/>
      <c r="C66" s="84"/>
      <c r="D66" s="8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>
      <c r="A67" s="21" t="s">
        <v>43</v>
      </c>
      <c r="B67" s="22"/>
      <c r="C67" s="86"/>
      <c r="D67" s="87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>
      <c r="A68" s="13" t="s">
        <v>45</v>
      </c>
      <c r="B68" s="5" t="s">
        <v>7</v>
      </c>
      <c r="C68" s="76">
        <v>0</v>
      </c>
      <c r="D68" s="8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>
      <c r="A69" s="19"/>
      <c r="B69" s="5" t="s">
        <v>35</v>
      </c>
      <c r="C69" s="76">
        <v>0</v>
      </c>
      <c r="D69" s="8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>
      <c r="A70" s="9" t="s">
        <v>46</v>
      </c>
      <c r="B70" s="5" t="s">
        <v>7</v>
      </c>
      <c r="C70" s="76">
        <v>0</v>
      </c>
      <c r="D70" s="8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>
      <c r="A71" s="20" t="s">
        <v>94</v>
      </c>
      <c r="B71" s="5" t="s">
        <v>7</v>
      </c>
      <c r="C71" s="76">
        <v>0</v>
      </c>
      <c r="D71" s="81">
        <v>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>
      <c r="A72" s="19"/>
      <c r="B72" s="5" t="s">
        <v>19</v>
      </c>
      <c r="C72" s="76">
        <v>0</v>
      </c>
      <c r="D72" s="81">
        <v>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>
      <c r="A73" s="5" t="s">
        <v>47</v>
      </c>
      <c r="B73" s="5" t="s">
        <v>7</v>
      </c>
      <c r="C73" s="76">
        <v>0</v>
      </c>
      <c r="D73" s="81">
        <v>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>
      <c r="A74" s="5" t="s">
        <v>48</v>
      </c>
      <c r="B74" s="5" t="s">
        <v>7</v>
      </c>
      <c r="C74" s="76">
        <v>0</v>
      </c>
      <c r="D74" s="81">
        <v>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6" customHeight="1">
      <c r="A75" s="10"/>
      <c r="B75" s="10"/>
      <c r="C75" s="88"/>
      <c r="D75" s="8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>
      <c r="A76" s="24" t="s">
        <v>39</v>
      </c>
      <c r="B76" s="10"/>
      <c r="C76" s="88"/>
      <c r="D76" s="8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>
      <c r="A77" s="18" t="s">
        <v>40</v>
      </c>
      <c r="B77" s="18"/>
      <c r="C77" s="89"/>
      <c r="D77" s="8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>
      <c r="A78" s="18" t="s">
        <v>40</v>
      </c>
      <c r="B78" s="18"/>
      <c r="C78" s="89"/>
      <c r="D78" s="8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4" customHeight="1">
      <c r="A79" s="18"/>
      <c r="B79" s="18"/>
      <c r="C79" s="89"/>
      <c r="D79" s="8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>
      <c r="A80" s="32" t="s">
        <v>41</v>
      </c>
      <c r="B80" s="33"/>
      <c r="C80" s="88"/>
      <c r="D80" s="8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>
      <c r="A81" s="18" t="s">
        <v>40</v>
      </c>
      <c r="B81" s="18"/>
      <c r="C81" s="89"/>
      <c r="D81" s="8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>
      <c r="A82" s="18" t="s">
        <v>40</v>
      </c>
      <c r="B82" s="18"/>
      <c r="C82" s="89"/>
      <c r="D82" s="8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 customHeight="1">
      <c r="A83" s="10"/>
      <c r="B83" s="10"/>
      <c r="C83" s="88"/>
      <c r="D83" s="8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>
      <c r="A84" s="24" t="s">
        <v>42</v>
      </c>
      <c r="B84" s="10"/>
      <c r="C84" s="88"/>
      <c r="D84" s="8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>
      <c r="A85" s="18" t="s">
        <v>40</v>
      </c>
      <c r="B85" s="18"/>
      <c r="C85" s="89"/>
      <c r="D85" s="8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>
      <c r="A86" s="18" t="s">
        <v>40</v>
      </c>
      <c r="B86" s="18"/>
      <c r="C86" s="89"/>
      <c r="D86" s="8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>
      <c r="A87" s="10"/>
      <c r="B87" s="10"/>
      <c r="C87" s="88"/>
      <c r="D87" s="8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>
      <c r="A88" s="10"/>
      <c r="B88" s="10" t="s">
        <v>116</v>
      </c>
      <c r="C88" s="88"/>
      <c r="D88" s="8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>
      <c r="A89" s="10"/>
      <c r="B89" s="10" t="s">
        <v>117</v>
      </c>
      <c r="C89" s="88"/>
      <c r="D89" s="8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>
      <c r="A90" s="10"/>
      <c r="B90" s="10" t="s">
        <v>118</v>
      </c>
      <c r="C90" s="88"/>
      <c r="D90" s="8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>
      <c r="A91" s="10"/>
      <c r="B91" s="10"/>
      <c r="C91" s="88"/>
      <c r="D91" s="8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>
      <c r="A92" s="1"/>
      <c r="B92" s="1"/>
      <c r="C92" s="90"/>
      <c r="D92" s="9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>
      <c r="A93" s="1"/>
      <c r="B93" s="1"/>
      <c r="C93" s="90"/>
      <c r="D93" s="9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>
      <c r="A94" s="1"/>
      <c r="B94" s="1"/>
      <c r="C94" s="90"/>
      <c r="D94" s="9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>
      <c r="A95" s="1"/>
      <c r="B95" s="1"/>
      <c r="C95" s="90"/>
      <c r="D95" s="9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>
      <c r="A96" s="1"/>
      <c r="B96" s="1"/>
      <c r="C96" s="90"/>
      <c r="D96" s="9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>
      <c r="A97" s="1"/>
      <c r="B97" s="1"/>
      <c r="C97" s="90"/>
      <c r="D97" s="9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>
      <c r="A98" s="1"/>
      <c r="B98" s="1"/>
      <c r="C98" s="90"/>
      <c r="D98" s="9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>
      <c r="A99" s="1"/>
      <c r="B99" s="1"/>
      <c r="C99" s="90"/>
      <c r="D99" s="9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>
      <c r="A100" s="1"/>
      <c r="B100" s="1"/>
      <c r="C100" s="90"/>
      <c r="D100" s="9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>
      <c r="A101" s="1"/>
      <c r="B101" s="1"/>
      <c r="C101" s="90"/>
      <c r="D101" s="9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>
      <c r="A102" s="1"/>
      <c r="B102" s="1"/>
      <c r="C102" s="90"/>
      <c r="D102" s="9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>
      <c r="A103" s="1"/>
      <c r="B103" s="1"/>
      <c r="C103" s="90"/>
      <c r="D103" s="9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>
      <c r="A104" s="1"/>
      <c r="B104" s="1"/>
      <c r="C104" s="90"/>
      <c r="D104" s="9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>
      <c r="A105" s="1"/>
      <c r="B105" s="1"/>
      <c r="C105" s="90"/>
      <c r="D105" s="9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>
      <c r="A106" s="1"/>
      <c r="B106" s="1"/>
      <c r="C106" s="90"/>
      <c r="D106" s="9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>
      <c r="A107" s="1"/>
      <c r="B107" s="1"/>
      <c r="C107" s="90"/>
      <c r="D107" s="9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>
      <c r="A108" s="1"/>
      <c r="B108" s="1"/>
      <c r="C108" s="90"/>
      <c r="D108" s="9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>
      <c r="A109" s="1"/>
      <c r="B109" s="1"/>
      <c r="C109" s="90"/>
      <c r="D109" s="9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>
      <c r="A110" s="1"/>
      <c r="B110" s="1"/>
      <c r="C110" s="90"/>
      <c r="D110" s="9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>
      <c r="A111" s="1"/>
      <c r="B111" s="1"/>
      <c r="C111" s="90"/>
      <c r="D111" s="9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>
      <c r="A112" s="1"/>
      <c r="B112" s="1"/>
      <c r="C112" s="90"/>
      <c r="D112" s="9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>
      <c r="A113" s="1"/>
      <c r="B113" s="1"/>
      <c r="C113" s="90"/>
      <c r="D113" s="9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>
      <c r="A114" s="1"/>
      <c r="B114" s="1"/>
      <c r="C114" s="90"/>
      <c r="D114" s="9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>
      <c r="A115" s="1"/>
      <c r="B115" s="1"/>
      <c r="C115" s="90"/>
      <c r="D115" s="9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>
      <c r="A116" s="1"/>
      <c r="B116" s="1"/>
      <c r="C116" s="90"/>
      <c r="D116" s="9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>
      <c r="A117" s="1"/>
      <c r="B117" s="1"/>
      <c r="C117" s="90"/>
      <c r="D117" s="9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>
      <c r="A118" s="1"/>
      <c r="B118" s="1"/>
      <c r="C118" s="90"/>
      <c r="D118" s="9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>
      <c r="A119" s="1"/>
      <c r="B119" s="1"/>
      <c r="C119" s="90"/>
      <c r="D119" s="9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>
      <c r="A120" s="1"/>
      <c r="B120" s="1"/>
      <c r="C120" s="90"/>
      <c r="D120" s="9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>
      <c r="A121" s="1"/>
      <c r="B121" s="1"/>
      <c r="C121" s="90"/>
      <c r="D121" s="9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>
      <c r="A122" s="1"/>
      <c r="B122" s="1"/>
      <c r="C122" s="90"/>
      <c r="D122" s="9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>
      <c r="A123" s="1"/>
      <c r="B123" s="1"/>
      <c r="C123" s="90"/>
      <c r="D123" s="9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>
      <c r="A124" s="1"/>
      <c r="B124" s="1"/>
      <c r="C124" s="90"/>
      <c r="D124" s="9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>
      <c r="A125" s="1"/>
      <c r="B125" s="1"/>
      <c r="C125" s="90"/>
      <c r="D125" s="9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>
      <c r="A126" s="1"/>
      <c r="B126" s="1"/>
      <c r="C126" s="90"/>
      <c r="D126" s="9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>
      <c r="A127" s="1"/>
      <c r="B127" s="1"/>
      <c r="C127" s="90"/>
      <c r="D127" s="9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>
      <c r="A128" s="1"/>
      <c r="B128" s="1"/>
      <c r="C128" s="90"/>
      <c r="D128" s="9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>
      <c r="A129" s="1"/>
      <c r="B129" s="1"/>
      <c r="C129" s="90"/>
      <c r="D129" s="9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>
      <c r="A130" s="1"/>
      <c r="B130" s="1"/>
      <c r="C130" s="90"/>
      <c r="D130" s="9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>
      <c r="A131" s="1"/>
      <c r="B131" s="1"/>
      <c r="C131" s="90"/>
      <c r="D131" s="9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>
      <c r="A132" s="1"/>
      <c r="B132" s="1"/>
      <c r="C132" s="90"/>
      <c r="D132" s="9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>
      <c r="A133" s="1"/>
      <c r="B133" s="1"/>
      <c r="C133" s="90"/>
      <c r="D133" s="9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>
      <c r="A134" s="1"/>
      <c r="B134" s="1"/>
      <c r="C134" s="90"/>
      <c r="D134" s="9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>
      <c r="A135" s="1"/>
      <c r="B135" s="1"/>
      <c r="C135" s="90"/>
      <c r="D135" s="9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>
      <c r="A136" s="1"/>
      <c r="B136" s="1"/>
      <c r="C136" s="90"/>
      <c r="D136" s="9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>
      <c r="A137" s="1"/>
      <c r="B137" s="1"/>
      <c r="C137" s="90"/>
      <c r="D137" s="9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>
      <c r="A138" s="1"/>
      <c r="B138" s="1"/>
      <c r="C138" s="90"/>
      <c r="D138" s="9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>
      <c r="A139" s="1"/>
      <c r="B139" s="1"/>
      <c r="C139" s="90"/>
      <c r="D139" s="9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>
      <c r="A140" s="1"/>
      <c r="B140" s="1"/>
      <c r="C140" s="90"/>
      <c r="D140" s="9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>
      <c r="A141" s="1"/>
      <c r="B141" s="1"/>
      <c r="C141" s="90"/>
      <c r="D141" s="9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>
      <c r="A142" s="1"/>
      <c r="B142" s="1"/>
      <c r="C142" s="90"/>
      <c r="D142" s="9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>
      <c r="A143" s="1"/>
      <c r="B143" s="1"/>
      <c r="C143" s="90"/>
      <c r="D143" s="9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>
      <c r="A144" s="1"/>
      <c r="B144" s="1"/>
      <c r="C144" s="90"/>
      <c r="D144" s="9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>
      <c r="A145" s="1"/>
      <c r="B145" s="1"/>
      <c r="C145" s="90"/>
      <c r="D145" s="9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>
      <c r="A146" s="1"/>
      <c r="B146" s="1"/>
      <c r="C146" s="90"/>
      <c r="D146" s="9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>
      <c r="A147" s="1"/>
      <c r="B147" s="1"/>
      <c r="C147" s="90"/>
      <c r="D147" s="9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>
      <c r="A148" s="1"/>
      <c r="B148" s="1"/>
      <c r="C148" s="90"/>
      <c r="D148" s="9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>
      <c r="A149" s="1"/>
      <c r="B149" s="1"/>
      <c r="C149" s="90"/>
      <c r="D149" s="9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>
      <c r="A150" s="1"/>
      <c r="B150" s="1"/>
      <c r="C150" s="90"/>
      <c r="D150" s="9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>
      <c r="A151" s="1"/>
      <c r="B151" s="1"/>
      <c r="C151" s="90"/>
      <c r="D151" s="9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>
      <c r="A152" s="1"/>
      <c r="B152" s="1"/>
      <c r="C152" s="90"/>
      <c r="D152" s="9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>
      <c r="A153" s="1"/>
      <c r="B153" s="1"/>
      <c r="C153" s="90"/>
      <c r="D153" s="9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>
      <c r="A154" s="1"/>
      <c r="B154" s="1"/>
      <c r="C154" s="90"/>
      <c r="D154" s="9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>
      <c r="A155" s="1"/>
      <c r="B155" s="1"/>
      <c r="C155" s="90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>
      <c r="A156" s="1"/>
      <c r="B156" s="1"/>
      <c r="C156" s="90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>
      <c r="A157" s="1"/>
      <c r="B157" s="1"/>
      <c r="C157" s="90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>
      <c r="A158" s="1"/>
      <c r="B158" s="1"/>
      <c r="C158" s="90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>
      <c r="A159" s="1"/>
      <c r="B159" s="1"/>
      <c r="C159" s="90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>
      <c r="A160" s="1"/>
      <c r="B160" s="1"/>
      <c r="C160" s="90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>
      <c r="A161" s="1"/>
      <c r="B161" s="1"/>
      <c r="C161" s="90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>
      <c r="A162" s="1"/>
      <c r="B162" s="1"/>
      <c r="C162" s="90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>
      <c r="A163" s="1"/>
      <c r="B163" s="1"/>
      <c r="C163" s="90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>
      <c r="A164" s="1"/>
      <c r="B164" s="1"/>
      <c r="C164" s="90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>
      <c r="A165" s="1"/>
      <c r="B165" s="1"/>
      <c r="C165" s="90"/>
      <c r="D165" s="9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>
      <c r="A166" s="1"/>
      <c r="B166" s="1"/>
      <c r="C166" s="90"/>
      <c r="D166" s="9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>
      <c r="A167" s="1"/>
      <c r="B167" s="1"/>
      <c r="C167" s="90"/>
      <c r="D167" s="9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>
      <c r="A168" s="1"/>
      <c r="B168" s="1"/>
      <c r="C168" s="90"/>
      <c r="D168" s="9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>
      <c r="A169" s="1"/>
      <c r="B169" s="1"/>
      <c r="C169" s="90"/>
      <c r="D169" s="9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>
      <c r="A170" s="1"/>
      <c r="B170" s="1"/>
      <c r="C170" s="90"/>
      <c r="D170" s="9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>
      <c r="A171" s="1"/>
      <c r="B171" s="1"/>
      <c r="C171" s="90"/>
      <c r="D171" s="9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>
      <c r="A172" s="1"/>
      <c r="B172" s="1"/>
      <c r="C172" s="90"/>
      <c r="D172" s="9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>
      <c r="A173" s="1"/>
      <c r="B173" s="1"/>
      <c r="C173" s="90"/>
      <c r="D173" s="9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>
      <c r="A174" s="1"/>
      <c r="B174" s="1"/>
      <c r="C174" s="90"/>
      <c r="D174" s="9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>
      <c r="A175" s="1"/>
      <c r="B175" s="1"/>
      <c r="C175" s="90"/>
      <c r="D175" s="9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>
      <c r="A176" s="1"/>
      <c r="B176" s="1"/>
      <c r="C176" s="90"/>
      <c r="D176" s="9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>
      <c r="A177" s="1"/>
      <c r="B177" s="1"/>
      <c r="C177" s="90"/>
      <c r="D177" s="9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>
      <c r="A178" s="1"/>
      <c r="B178" s="1"/>
      <c r="C178" s="90"/>
      <c r="D178" s="9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>
      <c r="A179" s="1"/>
      <c r="B179" s="1"/>
      <c r="C179" s="90"/>
      <c r="D179" s="9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>
      <c r="A180" s="1"/>
      <c r="B180" s="1"/>
      <c r="C180" s="90"/>
      <c r="D180" s="9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>
      <c r="A181" s="1"/>
      <c r="B181" s="1"/>
      <c r="C181" s="90"/>
      <c r="D181" s="9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>
      <c r="A182" s="1"/>
      <c r="B182" s="1"/>
      <c r="C182" s="90"/>
      <c r="D182" s="9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>
      <c r="A183" s="1"/>
      <c r="B183" s="1"/>
      <c r="C183" s="90"/>
      <c r="D183" s="9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>
      <c r="A184" s="1"/>
      <c r="B184" s="1"/>
      <c r="C184" s="90"/>
      <c r="D184" s="9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>
      <c r="A185" s="1"/>
      <c r="B185" s="1"/>
      <c r="C185" s="90"/>
      <c r="D185" s="9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>
      <c r="A186" s="1"/>
      <c r="B186" s="1"/>
      <c r="C186" s="90"/>
      <c r="D186" s="9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>
      <c r="A187" s="1"/>
      <c r="B187" s="1"/>
      <c r="C187" s="90"/>
      <c r="D187" s="9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>
      <c r="A188" s="1"/>
      <c r="B188" s="1"/>
      <c r="C188" s="90"/>
      <c r="D188" s="9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>
      <c r="A189" s="1"/>
      <c r="B189" s="1"/>
      <c r="C189" s="90"/>
      <c r="D189" s="9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>
      <c r="A190" s="1"/>
      <c r="B190" s="1"/>
      <c r="C190" s="90"/>
      <c r="D190" s="9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>
      <c r="A191" s="1"/>
      <c r="B191" s="1"/>
      <c r="C191" s="90"/>
      <c r="D191" s="9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>
      <c r="A192" s="1"/>
      <c r="B192" s="1"/>
      <c r="C192" s="90"/>
      <c r="D192" s="9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>
      <c r="A193" s="1"/>
      <c r="B193" s="1"/>
      <c r="C193" s="90"/>
      <c r="D193" s="9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>
      <c r="A194" s="1"/>
      <c r="B194" s="1"/>
      <c r="C194" s="90"/>
      <c r="D194" s="9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>
      <c r="A195" s="1"/>
      <c r="B195" s="1"/>
      <c r="C195" s="90"/>
      <c r="D195" s="9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>
      <c r="A196" s="1"/>
      <c r="B196" s="1"/>
      <c r="C196" s="90"/>
      <c r="D196" s="9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>
      <c r="A197" s="1"/>
      <c r="B197" s="1"/>
      <c r="C197" s="90"/>
      <c r="D197" s="9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>
      <c r="A198" s="1"/>
      <c r="B198" s="1"/>
      <c r="C198" s="90"/>
      <c r="D198" s="9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>
      <c r="A199" s="1"/>
      <c r="B199" s="1"/>
      <c r="C199" s="90"/>
      <c r="D199" s="9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>
      <c r="A200" s="1"/>
      <c r="B200" s="1"/>
      <c r="C200" s="90"/>
      <c r="D200" s="9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>
      <c r="A201" s="1"/>
      <c r="B201" s="1"/>
      <c r="C201" s="90"/>
      <c r="D201" s="9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>
      <c r="A202" s="1"/>
      <c r="B202" s="1"/>
      <c r="C202" s="90"/>
      <c r="D202" s="9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>
      <c r="A203" s="1"/>
      <c r="B203" s="1"/>
      <c r="C203" s="90"/>
      <c r="D203" s="9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>
      <c r="A204" s="1"/>
      <c r="B204" s="1"/>
      <c r="C204" s="90"/>
      <c r="D204" s="9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>
      <c r="A205" s="1"/>
      <c r="B205" s="1"/>
      <c r="C205" s="90"/>
      <c r="D205" s="9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>
      <c r="A206" s="1"/>
      <c r="B206" s="1"/>
      <c r="C206" s="90"/>
      <c r="D206" s="9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>
      <c r="A207" s="1"/>
      <c r="B207" s="1"/>
      <c r="C207" s="90"/>
      <c r="D207" s="9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>
      <c r="A208" s="1"/>
      <c r="B208" s="1"/>
      <c r="C208" s="90"/>
      <c r="D208" s="9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>
      <c r="A209" s="1"/>
      <c r="B209" s="1"/>
      <c r="C209" s="90"/>
      <c r="D209" s="9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>
      <c r="A210" s="1"/>
      <c r="B210" s="1"/>
      <c r="C210" s="90"/>
      <c r="D210" s="9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>
      <c r="A211" s="1"/>
      <c r="B211" s="1"/>
      <c r="C211" s="90"/>
      <c r="D211" s="9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>
      <c r="A212" s="1"/>
      <c r="B212" s="1"/>
      <c r="C212" s="90"/>
      <c r="D212" s="9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>
      <c r="A213" s="1"/>
      <c r="B213" s="1"/>
      <c r="C213" s="90"/>
      <c r="D213" s="9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>
      <c r="A214" s="1"/>
      <c r="B214" s="1"/>
      <c r="C214" s="90"/>
      <c r="D214" s="9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>
      <c r="A215" s="1"/>
      <c r="B215" s="1"/>
      <c r="C215" s="90"/>
      <c r="D215" s="9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>
      <c r="A216" s="1"/>
      <c r="B216" s="1"/>
      <c r="C216" s="90"/>
      <c r="D216" s="9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>
      <c r="A217" s="1"/>
      <c r="B217" s="1"/>
      <c r="C217" s="90"/>
      <c r="D217" s="9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>
      <c r="A218" s="1"/>
      <c r="B218" s="1"/>
      <c r="C218" s="90"/>
      <c r="D218" s="9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>
      <c r="A219" s="1"/>
      <c r="B219" s="1"/>
      <c r="C219" s="90"/>
      <c r="D219" s="9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>
      <c r="A220" s="1"/>
      <c r="B220" s="1"/>
      <c r="C220" s="90"/>
      <c r="D220" s="9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>
      <c r="A221" s="1"/>
      <c r="B221" s="1"/>
      <c r="C221" s="90"/>
      <c r="D221" s="9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>
      <c r="A222" s="1"/>
      <c r="B222" s="1"/>
      <c r="C222" s="90"/>
      <c r="D222" s="9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>
      <c r="A223" s="1"/>
      <c r="B223" s="1"/>
      <c r="C223" s="90"/>
      <c r="D223" s="9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>
      <c r="A224" s="1"/>
      <c r="B224" s="1"/>
      <c r="C224" s="90"/>
      <c r="D224" s="9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>
      <c r="A225" s="1"/>
      <c r="B225" s="1"/>
      <c r="C225" s="90"/>
      <c r="D225" s="9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>
      <c r="A226" s="1"/>
      <c r="B226" s="1"/>
      <c r="C226" s="90"/>
      <c r="D226" s="9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>
      <c r="A227" s="1"/>
      <c r="B227" s="1"/>
      <c r="C227" s="90"/>
      <c r="D227" s="9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>
      <c r="A228" s="1"/>
      <c r="B228" s="1"/>
      <c r="C228" s="90"/>
      <c r="D228" s="9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>
      <c r="A229" s="1"/>
      <c r="B229" s="1"/>
      <c r="C229" s="90"/>
      <c r="D229" s="9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>
      <c r="A230" s="1"/>
      <c r="B230" s="1"/>
      <c r="C230" s="90"/>
      <c r="D230" s="9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>
      <c r="A231" s="1"/>
      <c r="B231" s="1"/>
      <c r="C231" s="90"/>
      <c r="D231" s="9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>
      <c r="A232" s="1"/>
      <c r="B232" s="1"/>
      <c r="C232" s="90"/>
      <c r="D232" s="9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>
      <c r="A233" s="1"/>
      <c r="B233" s="1"/>
      <c r="C233" s="90"/>
      <c r="D233" s="9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>
      <c r="A234" s="1"/>
      <c r="B234" s="1"/>
      <c r="C234" s="90"/>
      <c r="D234" s="9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>
      <c r="A235" s="1"/>
      <c r="B235" s="1"/>
      <c r="C235" s="90"/>
      <c r="D235" s="9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>
      <c r="A236" s="1"/>
      <c r="B236" s="1"/>
      <c r="C236" s="90"/>
      <c r="D236" s="9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>
      <c r="A237" s="1"/>
      <c r="B237" s="1"/>
      <c r="C237" s="90"/>
      <c r="D237" s="9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>
      <c r="A238" s="1"/>
      <c r="B238" s="1"/>
      <c r="C238" s="90"/>
      <c r="D238" s="9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>
      <c r="A239" s="1"/>
      <c r="B239" s="1"/>
      <c r="C239" s="90"/>
      <c r="D239" s="9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>
      <c r="A240" s="1"/>
      <c r="B240" s="1"/>
      <c r="C240" s="90"/>
      <c r="D240" s="9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>
      <c r="A241" s="1"/>
      <c r="B241" s="1"/>
      <c r="C241" s="90"/>
      <c r="D241" s="9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>
      <c r="A242" s="1"/>
      <c r="B242" s="1"/>
      <c r="C242" s="90"/>
      <c r="D242" s="9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>
      <c r="A243" s="1"/>
      <c r="B243" s="1"/>
      <c r="C243" s="90"/>
      <c r="D243" s="9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>
      <c r="A244" s="1"/>
      <c r="B244" s="1"/>
      <c r="C244" s="90"/>
      <c r="D244" s="9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>
      <c r="A245" s="1"/>
      <c r="B245" s="1"/>
      <c r="C245" s="90"/>
      <c r="D245" s="9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>
      <c r="A246" s="1"/>
      <c r="B246" s="1"/>
      <c r="C246" s="90"/>
      <c r="D246" s="9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>
      <c r="A247" s="1"/>
      <c r="B247" s="1"/>
      <c r="C247" s="90"/>
      <c r="D247" s="9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>
      <c r="A248" s="1"/>
      <c r="B248" s="1"/>
      <c r="C248" s="90"/>
      <c r="D248" s="9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>
      <c r="A249" s="1"/>
      <c r="B249" s="1"/>
      <c r="C249" s="90"/>
      <c r="D249" s="9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>
      <c r="A250" s="1"/>
      <c r="B250" s="1"/>
      <c r="C250" s="90"/>
      <c r="D250" s="9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>
      <c r="A251" s="1"/>
      <c r="B251" s="1"/>
      <c r="C251" s="90"/>
      <c r="D251" s="9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>
      <c r="A252" s="1"/>
      <c r="B252" s="1"/>
      <c r="C252" s="90"/>
      <c r="D252" s="9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>
      <c r="A253" s="1"/>
      <c r="B253" s="1"/>
      <c r="C253" s="90"/>
      <c r="D253" s="9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>
      <c r="A254" s="1"/>
      <c r="B254" s="1"/>
      <c r="C254" s="90"/>
      <c r="D254" s="9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>
      <c r="A255" s="1"/>
      <c r="B255" s="1"/>
      <c r="C255" s="90"/>
      <c r="D255" s="9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>
      <c r="A256" s="1"/>
      <c r="B256" s="1"/>
      <c r="C256" s="90"/>
      <c r="D256" s="9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>
      <c r="A257" s="1"/>
      <c r="B257" s="1"/>
      <c r="C257" s="90"/>
      <c r="D257" s="9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>
      <c r="A258" s="1"/>
      <c r="B258" s="1"/>
      <c r="C258" s="90"/>
      <c r="D258" s="9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>
      <c r="A259" s="1"/>
      <c r="B259" s="1"/>
      <c r="C259" s="90"/>
      <c r="D259" s="9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>
      <c r="A260" s="1"/>
      <c r="B260" s="1"/>
      <c r="C260" s="90"/>
      <c r="D260" s="9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>
      <c r="A261" s="1"/>
      <c r="B261" s="1"/>
      <c r="C261" s="90"/>
      <c r="D261" s="9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>
      <c r="A262" s="1"/>
      <c r="B262" s="1"/>
      <c r="C262" s="90"/>
      <c r="D262" s="9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>
      <c r="A263" s="1"/>
      <c r="B263" s="1"/>
      <c r="C263" s="90"/>
      <c r="D263" s="9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>
      <c r="A264" s="1"/>
      <c r="B264" s="1"/>
      <c r="C264" s="90"/>
      <c r="D264" s="9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>
      <c r="A265" s="1"/>
      <c r="B265" s="1"/>
      <c r="C265" s="90"/>
      <c r="D265" s="9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>
      <c r="A266" s="1"/>
      <c r="B266" s="1"/>
      <c r="C266" s="90"/>
      <c r="D266" s="9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>
      <c r="A267" s="1"/>
      <c r="B267" s="1"/>
      <c r="C267" s="90"/>
      <c r="D267" s="9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>
      <c r="A268" s="1"/>
      <c r="B268" s="1"/>
      <c r="C268" s="90"/>
      <c r="D268" s="9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>
      <c r="A269" s="1"/>
      <c r="B269" s="1"/>
      <c r="C269" s="90"/>
      <c r="D269" s="9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>
      <c r="A270" s="1"/>
      <c r="B270" s="1"/>
      <c r="C270" s="90"/>
      <c r="D270" s="9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>
      <c r="A271" s="1"/>
      <c r="B271" s="1"/>
      <c r="C271" s="90"/>
      <c r="D271" s="9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>
      <c r="A272" s="1"/>
      <c r="B272" s="1"/>
      <c r="C272" s="90"/>
      <c r="D272" s="9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>
      <c r="A273" s="1"/>
      <c r="B273" s="1"/>
      <c r="C273" s="90"/>
      <c r="D273" s="9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>
      <c r="A274" s="1"/>
      <c r="B274" s="1"/>
      <c r="C274" s="90"/>
      <c r="D274" s="9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>
      <c r="A275" s="1"/>
      <c r="B275" s="1"/>
      <c r="C275" s="90"/>
      <c r="D275" s="9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>
      <c r="A276" s="1"/>
      <c r="B276" s="1"/>
      <c r="C276" s="90"/>
      <c r="D276" s="9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>
      <c r="A277" s="1"/>
      <c r="B277" s="1"/>
      <c r="C277" s="90"/>
      <c r="D277" s="9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>
      <c r="A278" s="1"/>
      <c r="B278" s="1"/>
      <c r="C278" s="90"/>
      <c r="D278" s="9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>
      <c r="A279" s="1"/>
      <c r="B279" s="1"/>
      <c r="C279" s="90"/>
      <c r="D279" s="9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>
      <c r="A280" s="1"/>
      <c r="B280" s="1"/>
      <c r="C280" s="90"/>
      <c r="D280" s="9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>
      <c r="A281" s="1"/>
      <c r="B281" s="1"/>
      <c r="C281" s="90"/>
      <c r="D281" s="9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>
      <c r="A282" s="1"/>
      <c r="B282" s="1"/>
      <c r="C282" s="90"/>
      <c r="D282" s="9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>
      <c r="A283" s="1"/>
      <c r="B283" s="1"/>
      <c r="C283" s="90"/>
      <c r="D283" s="9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>
      <c r="A284" s="1"/>
      <c r="B284" s="1"/>
      <c r="C284" s="90"/>
      <c r="D284" s="9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>
      <c r="A285" s="1"/>
      <c r="B285" s="1"/>
      <c r="C285" s="90"/>
      <c r="D285" s="9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>
      <c r="A286" s="1"/>
      <c r="B286" s="1"/>
      <c r="C286" s="90"/>
      <c r="D286" s="9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>
      <c r="A287" s="1"/>
      <c r="B287" s="1"/>
      <c r="C287" s="90"/>
      <c r="D287" s="9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>
      <c r="A288" s="1"/>
      <c r="B288" s="1"/>
      <c r="C288" s="90"/>
      <c r="D288" s="9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>
      <c r="A289" s="1"/>
      <c r="B289" s="1"/>
      <c r="C289" s="90"/>
      <c r="D289" s="9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>
      <c r="A290" s="1"/>
      <c r="B290" s="1"/>
      <c r="C290" s="90"/>
      <c r="D290" s="9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>
      <c r="A291" s="1"/>
      <c r="B291" s="1"/>
      <c r="C291" s="90"/>
      <c r="D291" s="9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>
      <c r="A292" s="1"/>
      <c r="B292" s="1"/>
      <c r="C292" s="90"/>
      <c r="D292" s="9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>
      <c r="A293" s="1"/>
      <c r="B293" s="1"/>
      <c r="C293" s="90"/>
      <c r="D293" s="9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>
      <c r="A294" s="1"/>
      <c r="B294" s="1"/>
      <c r="C294" s="90"/>
      <c r="D294" s="9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>
      <c r="A295" s="1"/>
      <c r="B295" s="1"/>
      <c r="C295" s="90"/>
      <c r="D295" s="9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>
      <c r="A296" s="1"/>
      <c r="B296" s="1"/>
      <c r="C296" s="90"/>
      <c r="D296" s="9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>
      <c r="A297" s="1"/>
      <c r="B297" s="1"/>
      <c r="C297" s="90"/>
      <c r="D297" s="9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>
      <c r="A298" s="1"/>
      <c r="B298" s="1"/>
      <c r="C298" s="90"/>
      <c r="D298" s="9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>
      <c r="A299" s="1"/>
      <c r="B299" s="1"/>
      <c r="C299" s="90"/>
      <c r="D299" s="9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>
      <c r="A300" s="1"/>
      <c r="B300" s="1"/>
      <c r="C300" s="90"/>
      <c r="D300" s="9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>
      <c r="A301" s="1"/>
      <c r="B301" s="1"/>
      <c r="C301" s="90"/>
      <c r="D301" s="9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>
      <c r="A302" s="1"/>
      <c r="B302" s="1"/>
      <c r="C302" s="90"/>
      <c r="D302" s="9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>
      <c r="A303" s="1"/>
      <c r="B303" s="1"/>
      <c r="C303" s="90"/>
      <c r="D303" s="9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>
      <c r="A304" s="1"/>
      <c r="B304" s="1"/>
      <c r="C304" s="90"/>
      <c r="D304" s="9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>
      <c r="A305" s="1"/>
      <c r="B305" s="1"/>
      <c r="C305" s="90"/>
      <c r="D305" s="9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>
      <c r="A306" s="1"/>
      <c r="B306" s="1"/>
      <c r="C306" s="90"/>
      <c r="D306" s="9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>
      <c r="A307" s="1"/>
      <c r="B307" s="1"/>
      <c r="C307" s="90"/>
      <c r="D307" s="9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>
      <c r="A308" s="1"/>
      <c r="B308" s="1"/>
      <c r="C308" s="90"/>
      <c r="D308" s="9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>
      <c r="A309" s="1"/>
      <c r="B309" s="1"/>
      <c r="C309" s="90"/>
      <c r="D309" s="9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>
      <c r="A310" s="1"/>
      <c r="B310" s="1"/>
      <c r="C310" s="90"/>
      <c r="D310" s="9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>
      <c r="A311" s="1"/>
      <c r="B311" s="1"/>
      <c r="C311" s="90"/>
      <c r="D311" s="9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>
      <c r="A312" s="1"/>
      <c r="B312" s="1"/>
      <c r="C312" s="90"/>
      <c r="D312" s="9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>
      <c r="A313" s="1"/>
      <c r="B313" s="1"/>
      <c r="C313" s="90"/>
      <c r="D313" s="9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>
      <c r="A314" s="1"/>
      <c r="B314" s="1"/>
      <c r="C314" s="90"/>
      <c r="D314" s="9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>
      <c r="A315" s="1"/>
      <c r="B315" s="1"/>
      <c r="C315" s="90"/>
      <c r="D315" s="9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>
      <c r="A316" s="1"/>
      <c r="B316" s="1"/>
      <c r="C316" s="90"/>
      <c r="D316" s="9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>
      <c r="A317" s="1"/>
      <c r="B317" s="1"/>
      <c r="C317" s="90"/>
      <c r="D317" s="9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>
      <c r="A318" s="1"/>
      <c r="B318" s="1"/>
      <c r="C318" s="90"/>
      <c r="D318" s="9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>
      <c r="A319" s="1"/>
      <c r="B319" s="1"/>
      <c r="C319" s="90"/>
      <c r="D319" s="9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>
      <c r="A320" s="1"/>
      <c r="B320" s="1"/>
      <c r="C320" s="90"/>
      <c r="D320" s="9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>
      <c r="A321" s="1"/>
      <c r="B321" s="1"/>
      <c r="C321" s="90"/>
      <c r="D321" s="9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>
      <c r="A322" s="1"/>
      <c r="B322" s="1"/>
      <c r="C322" s="90"/>
      <c r="D322" s="9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>
      <c r="A323" s="1"/>
      <c r="B323" s="1"/>
      <c r="C323" s="90"/>
      <c r="D323" s="9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>
      <c r="A324" s="1"/>
      <c r="B324" s="1"/>
      <c r="C324" s="90"/>
      <c r="D324" s="9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>
      <c r="A325" s="1"/>
      <c r="B325" s="1"/>
      <c r="C325" s="90"/>
      <c r="D325" s="9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>
      <c r="A326" s="1"/>
      <c r="B326" s="1"/>
      <c r="C326" s="90"/>
      <c r="D326" s="9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>
      <c r="A327" s="1"/>
      <c r="B327" s="1"/>
      <c r="C327" s="90"/>
      <c r="D327" s="9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>
      <c r="A328" s="1"/>
      <c r="B328" s="1"/>
      <c r="C328" s="90"/>
      <c r="D328" s="9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>
      <c r="A329" s="1"/>
      <c r="B329" s="1"/>
      <c r="C329" s="90"/>
      <c r="D329" s="9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>
      <c r="A330" s="1"/>
      <c r="B330" s="1"/>
      <c r="C330" s="90"/>
      <c r="D330" s="9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>
      <c r="A331" s="1"/>
      <c r="B331" s="1"/>
      <c r="C331" s="90"/>
      <c r="D331" s="9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>
      <c r="A332" s="1"/>
      <c r="B332" s="1"/>
      <c r="C332" s="90"/>
      <c r="D332" s="9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>
      <c r="A333" s="1"/>
      <c r="B333" s="1"/>
      <c r="C333" s="90"/>
      <c r="D333" s="9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>
      <c r="A334" s="1"/>
      <c r="B334" s="1"/>
      <c r="C334" s="90"/>
      <c r="D334" s="9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>
      <c r="A335" s="1"/>
      <c r="B335" s="1"/>
      <c r="C335" s="90"/>
      <c r="D335" s="9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>
      <c r="A336" s="1"/>
      <c r="B336" s="1"/>
      <c r="C336" s="90"/>
      <c r="D336" s="9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>
      <c r="A337" s="1"/>
      <c r="B337" s="1"/>
      <c r="C337" s="90"/>
      <c r="D337" s="9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>
      <c r="A338" s="1"/>
      <c r="B338" s="1"/>
      <c r="C338" s="90"/>
      <c r="D338" s="9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>
      <c r="A339" s="1"/>
      <c r="B339" s="1"/>
      <c r="C339" s="90"/>
      <c r="D339" s="9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>
      <c r="A340" s="1"/>
      <c r="B340" s="1"/>
      <c r="C340" s="90"/>
      <c r="D340" s="9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>
      <c r="A341" s="1"/>
      <c r="B341" s="1"/>
      <c r="C341" s="90"/>
      <c r="D341" s="9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>
      <c r="A342" s="1"/>
      <c r="B342" s="1"/>
      <c r="C342" s="90"/>
      <c r="D342" s="9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>
      <c r="A343" s="1"/>
      <c r="B343" s="1"/>
      <c r="C343" s="90"/>
      <c r="D343" s="9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>
      <c r="A344" s="1"/>
      <c r="B344" s="1"/>
      <c r="C344" s="90"/>
      <c r="D344" s="9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>
      <c r="A345" s="1"/>
      <c r="B345" s="1"/>
      <c r="C345" s="90"/>
      <c r="D345" s="9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>
      <c r="A346" s="1"/>
      <c r="B346" s="1"/>
      <c r="C346" s="90"/>
      <c r="D346" s="9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>
      <c r="A347" s="1"/>
      <c r="B347" s="1"/>
      <c r="C347" s="90"/>
      <c r="D347" s="9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>
      <c r="A348" s="1"/>
      <c r="B348" s="1"/>
      <c r="C348" s="90"/>
      <c r="D348" s="9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>
      <c r="A349" s="1"/>
      <c r="B349" s="1"/>
      <c r="C349" s="90"/>
      <c r="D349" s="9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>
      <c r="A350" s="1"/>
      <c r="B350" s="1"/>
      <c r="C350" s="90"/>
      <c r="D350" s="9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>
      <c r="A351" s="1"/>
      <c r="B351" s="1"/>
      <c r="C351" s="90"/>
      <c r="D351" s="9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>
      <c r="A352" s="1"/>
      <c r="B352" s="1"/>
      <c r="C352" s="90"/>
      <c r="D352" s="9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>
      <c r="A353" s="1"/>
      <c r="B353" s="1"/>
      <c r="C353" s="90"/>
      <c r="D353" s="9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>
      <c r="A354" s="1"/>
      <c r="B354" s="1"/>
      <c r="C354" s="90"/>
      <c r="D354" s="9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>
      <c r="A355" s="1"/>
      <c r="B355" s="1"/>
      <c r="C355" s="90"/>
      <c r="D355" s="9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>
      <c r="A356" s="1"/>
      <c r="B356" s="1"/>
      <c r="C356" s="90"/>
      <c r="D356" s="9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>
      <c r="A357" s="1"/>
      <c r="B357" s="1"/>
      <c r="C357" s="90"/>
      <c r="D357" s="9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>
      <c r="A358" s="1"/>
      <c r="B358" s="1"/>
      <c r="C358" s="90"/>
      <c r="D358" s="9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>
      <c r="A359" s="1"/>
      <c r="B359" s="1"/>
      <c r="C359" s="90"/>
      <c r="D359" s="9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>
      <c r="A360" s="1"/>
      <c r="B360" s="1"/>
      <c r="C360" s="90"/>
      <c r="D360" s="9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>
      <c r="A361" s="1"/>
      <c r="B361" s="1"/>
      <c r="C361" s="90"/>
      <c r="D361" s="9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>
      <c r="A362" s="1"/>
      <c r="B362" s="1"/>
      <c r="C362" s="90"/>
      <c r="D362" s="9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>
      <c r="A363" s="1"/>
      <c r="B363" s="1"/>
      <c r="C363" s="90"/>
      <c r="D363" s="9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>
      <c r="A364" s="1"/>
      <c r="B364" s="1"/>
      <c r="C364" s="90"/>
      <c r="D364" s="9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>
      <c r="A365" s="1"/>
      <c r="B365" s="1"/>
      <c r="C365" s="90"/>
      <c r="D365" s="9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>
      <c r="A366" s="1"/>
      <c r="B366" s="1"/>
      <c r="C366" s="90"/>
      <c r="D366" s="9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>
      <c r="A367" s="1"/>
      <c r="B367" s="1"/>
      <c r="C367" s="90"/>
      <c r="D367" s="9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>
      <c r="A368" s="1"/>
      <c r="B368" s="1"/>
      <c r="C368" s="90"/>
      <c r="D368" s="9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>
      <c r="A369" s="1"/>
      <c r="B369" s="1"/>
      <c r="C369" s="90"/>
      <c r="D369" s="9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>
      <c r="A370" s="1"/>
      <c r="B370" s="1"/>
      <c r="C370" s="90"/>
      <c r="D370" s="9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>
      <c r="A371" s="1"/>
      <c r="B371" s="1"/>
      <c r="C371" s="90"/>
      <c r="D371" s="9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>
      <c r="A372" s="1"/>
      <c r="B372" s="1"/>
      <c r="C372" s="90"/>
      <c r="D372" s="9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>
      <c r="A373" s="1"/>
      <c r="B373" s="1"/>
      <c r="C373" s="90"/>
      <c r="D373" s="9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>
      <c r="A374" s="1"/>
      <c r="B374" s="1"/>
      <c r="C374" s="90"/>
      <c r="D374" s="9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>
      <c r="A375" s="1"/>
      <c r="B375" s="1"/>
      <c r="C375" s="90"/>
      <c r="D375" s="9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>
      <c r="A376" s="1"/>
      <c r="B376" s="1"/>
      <c r="C376" s="90"/>
      <c r="D376" s="9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>
      <c r="A377" s="1"/>
      <c r="B377" s="1"/>
      <c r="C377" s="90"/>
      <c r="D377" s="9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>
      <c r="A378" s="1"/>
      <c r="B378" s="1"/>
      <c r="C378" s="90"/>
      <c r="D378" s="9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>
      <c r="A379" s="1"/>
      <c r="B379" s="1"/>
      <c r="C379" s="90"/>
      <c r="D379" s="9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>
      <c r="A380" s="1"/>
      <c r="B380" s="1"/>
      <c r="C380" s="90"/>
      <c r="D380" s="9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>
      <c r="A381" s="1"/>
      <c r="B381" s="1"/>
      <c r="C381" s="90"/>
      <c r="D381" s="9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>
      <c r="A382" s="1"/>
      <c r="B382" s="1"/>
      <c r="C382" s="90"/>
      <c r="D382" s="9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>
      <c r="A383" s="1"/>
      <c r="B383" s="1"/>
      <c r="C383" s="90"/>
      <c r="D383" s="9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>
      <c r="A384" s="1"/>
      <c r="B384" s="1"/>
      <c r="C384" s="90"/>
      <c r="D384" s="9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>
      <c r="A385" s="1"/>
      <c r="B385" s="1"/>
      <c r="C385" s="90"/>
      <c r="D385" s="9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>
      <c r="A386" s="1"/>
      <c r="B386" s="1"/>
      <c r="C386" s="90"/>
      <c r="D386" s="9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>
      <c r="A387" s="1"/>
      <c r="B387" s="1"/>
      <c r="C387" s="90"/>
      <c r="D387" s="9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>
      <c r="A388" s="1"/>
      <c r="B388" s="1"/>
      <c r="C388" s="90"/>
      <c r="D388" s="9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>
      <c r="A389" s="1"/>
      <c r="B389" s="1"/>
      <c r="C389" s="90"/>
      <c r="D389" s="9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>
      <c r="A390" s="1"/>
      <c r="B390" s="1"/>
      <c r="C390" s="90"/>
      <c r="D390" s="9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>
      <c r="A391" s="1"/>
      <c r="B391" s="1"/>
      <c r="C391" s="90"/>
      <c r="D391" s="9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>
      <c r="A392" s="1"/>
      <c r="B392" s="1"/>
      <c r="C392" s="90"/>
      <c r="D392" s="9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>
      <c r="A393" s="1"/>
      <c r="B393" s="1"/>
      <c r="C393" s="90"/>
      <c r="D393" s="9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>
      <c r="A394" s="1"/>
      <c r="B394" s="1"/>
      <c r="C394" s="90"/>
      <c r="D394" s="9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>
      <c r="A395" s="1"/>
      <c r="B395" s="1"/>
      <c r="C395" s="90"/>
      <c r="D395" s="9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>
      <c r="A396" s="1"/>
      <c r="B396" s="1"/>
      <c r="C396" s="90"/>
      <c r="D396" s="9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>
      <c r="A397" s="1"/>
      <c r="B397" s="1"/>
      <c r="C397" s="90"/>
      <c r="D397" s="9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>
      <c r="A398" s="1"/>
      <c r="B398" s="1"/>
      <c r="C398" s="90"/>
      <c r="D398" s="9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>
      <c r="A399" s="1"/>
      <c r="B399" s="1"/>
      <c r="C399" s="90"/>
      <c r="D399" s="9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>
      <c r="A400" s="1"/>
      <c r="B400" s="1"/>
      <c r="C400" s="90"/>
      <c r="D400" s="9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>
      <c r="A401" s="1"/>
      <c r="B401" s="1"/>
      <c r="C401" s="90"/>
      <c r="D401" s="9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>
      <c r="A402" s="1"/>
      <c r="B402" s="1"/>
      <c r="C402" s="90"/>
      <c r="D402" s="9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>
      <c r="A403" s="1"/>
      <c r="B403" s="1"/>
      <c r="C403" s="90"/>
      <c r="D403" s="9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>
      <c r="A404" s="1"/>
      <c r="B404" s="1"/>
      <c r="C404" s="90"/>
      <c r="D404" s="9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>
      <c r="A405" s="1"/>
      <c r="B405" s="1"/>
      <c r="C405" s="90"/>
      <c r="D405" s="9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>
      <c r="A406" s="1"/>
      <c r="B406" s="1"/>
      <c r="C406" s="90"/>
      <c r="D406" s="9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>
      <c r="A407" s="1"/>
      <c r="B407" s="1"/>
      <c r="C407" s="90"/>
      <c r="D407" s="9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>
      <c r="A408" s="1"/>
      <c r="B408" s="1"/>
      <c r="C408" s="90"/>
      <c r="D408" s="9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>
      <c r="A409" s="1"/>
      <c r="B409" s="1"/>
      <c r="C409" s="90"/>
      <c r="D409" s="9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>
      <c r="A410" s="1"/>
      <c r="B410" s="1"/>
      <c r="C410" s="90"/>
      <c r="D410" s="9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>
      <c r="A411" s="1"/>
      <c r="B411" s="1"/>
      <c r="C411" s="90"/>
      <c r="D411" s="9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>
      <c r="A412" s="1"/>
      <c r="B412" s="1"/>
      <c r="C412" s="90"/>
      <c r="D412" s="9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>
      <c r="A413" s="1"/>
      <c r="B413" s="1"/>
      <c r="C413" s="90"/>
      <c r="D413" s="9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>
      <c r="A414" s="1"/>
      <c r="B414" s="1"/>
      <c r="C414" s="90"/>
      <c r="D414" s="9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>
      <c r="A415" s="1"/>
      <c r="B415" s="1"/>
      <c r="C415" s="90"/>
      <c r="D415" s="9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>
      <c r="A416" s="1"/>
      <c r="B416" s="1"/>
      <c r="C416" s="90"/>
      <c r="D416" s="9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>
      <c r="A417" s="1"/>
      <c r="B417" s="1"/>
      <c r="C417" s="90"/>
      <c r="D417" s="9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>
      <c r="A418" s="1"/>
      <c r="B418" s="1"/>
      <c r="C418" s="90"/>
      <c r="D418" s="9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>
      <c r="A419" s="1"/>
      <c r="B419" s="1"/>
      <c r="C419" s="90"/>
      <c r="D419" s="9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>
      <c r="A420" s="1"/>
      <c r="B420" s="1"/>
      <c r="C420" s="90"/>
      <c r="D420" s="9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>
      <c r="A421" s="1"/>
      <c r="B421" s="1"/>
      <c r="C421" s="90"/>
      <c r="D421" s="9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>
      <c r="A422" s="1"/>
      <c r="B422" s="1"/>
      <c r="C422" s="90"/>
      <c r="D422" s="9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>
      <c r="A423" s="1"/>
      <c r="B423" s="1"/>
      <c r="C423" s="90"/>
      <c r="D423" s="9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>
      <c r="A424" s="1"/>
      <c r="B424" s="1"/>
      <c r="C424" s="90"/>
      <c r="D424" s="9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>
      <c r="A425" s="1"/>
      <c r="B425" s="1"/>
      <c r="C425" s="90"/>
      <c r="D425" s="9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>
      <c r="A426" s="1"/>
      <c r="B426" s="1"/>
      <c r="C426" s="90"/>
      <c r="D426" s="9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>
      <c r="A427" s="1"/>
      <c r="B427" s="1"/>
      <c r="C427" s="90"/>
      <c r="D427" s="9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>
      <c r="A428" s="1"/>
      <c r="B428" s="1"/>
      <c r="C428" s="90"/>
      <c r="D428" s="9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>
      <c r="A429" s="1"/>
      <c r="B429" s="1"/>
      <c r="C429" s="90"/>
      <c r="D429" s="9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>
      <c r="A430" s="1"/>
      <c r="B430" s="1"/>
      <c r="C430" s="90"/>
      <c r="D430" s="9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>
      <c r="A431" s="1"/>
      <c r="B431" s="1"/>
      <c r="C431" s="90"/>
      <c r="D431" s="9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>
      <c r="A432" s="1"/>
      <c r="B432" s="1"/>
      <c r="C432" s="90"/>
      <c r="D432" s="9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>
      <c r="A433" s="1"/>
      <c r="B433" s="1"/>
      <c r="C433" s="90"/>
      <c r="D433" s="9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>
      <c r="A434" s="1"/>
      <c r="B434" s="1"/>
      <c r="C434" s="90"/>
      <c r="D434" s="9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>
      <c r="A435" s="1"/>
      <c r="B435" s="1"/>
      <c r="C435" s="90"/>
      <c r="D435" s="9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>
      <c r="A436" s="1"/>
      <c r="B436" s="1"/>
      <c r="C436" s="90"/>
      <c r="D436" s="9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>
      <c r="A437" s="1"/>
      <c r="B437" s="1"/>
      <c r="C437" s="90"/>
      <c r="D437" s="9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>
      <c r="A438" s="1"/>
      <c r="B438" s="1"/>
      <c r="C438" s="90"/>
      <c r="D438" s="9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>
      <c r="A439" s="1"/>
      <c r="B439" s="1"/>
      <c r="C439" s="90"/>
      <c r="D439" s="9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>
      <c r="A440" s="1"/>
      <c r="B440" s="1"/>
      <c r="C440" s="90"/>
      <c r="D440" s="9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>
      <c r="A441" s="1"/>
      <c r="B441" s="1"/>
      <c r="C441" s="90"/>
      <c r="D441" s="9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>
      <c r="A442" s="1"/>
      <c r="B442" s="1"/>
      <c r="C442" s="90"/>
      <c r="D442" s="9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>
      <c r="A443" s="1"/>
      <c r="B443" s="1"/>
      <c r="C443" s="90"/>
      <c r="D443" s="9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>
      <c r="A444" s="1"/>
      <c r="B444" s="1"/>
      <c r="C444" s="90"/>
      <c r="D444" s="9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>
      <c r="A445" s="1"/>
      <c r="B445" s="1"/>
      <c r="C445" s="90"/>
      <c r="D445" s="9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>
      <c r="A446" s="1"/>
      <c r="B446" s="1"/>
      <c r="C446" s="90"/>
      <c r="D446" s="9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>
      <c r="A447" s="1"/>
      <c r="B447" s="1"/>
      <c r="C447" s="90"/>
      <c r="D447" s="9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>
      <c r="A448" s="1"/>
      <c r="B448" s="1"/>
      <c r="C448" s="90"/>
      <c r="D448" s="9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>
      <c r="A449" s="1"/>
      <c r="B449" s="1"/>
      <c r="C449" s="90"/>
      <c r="D449" s="9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>
      <c r="A450" s="1"/>
      <c r="B450" s="1"/>
      <c r="C450" s="90"/>
      <c r="D450" s="9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>
      <c r="A451" s="1"/>
      <c r="B451" s="1"/>
      <c r="C451" s="90"/>
      <c r="D451" s="9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>
      <c r="A452" s="1"/>
      <c r="B452" s="1"/>
      <c r="C452" s="90"/>
      <c r="D452" s="9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>
      <c r="A453" s="1"/>
      <c r="B453" s="1"/>
      <c r="C453" s="90"/>
      <c r="D453" s="9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>
      <c r="A454" s="1"/>
      <c r="B454" s="1"/>
      <c r="C454" s="90"/>
      <c r="D454" s="9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>
      <c r="A455" s="1"/>
      <c r="B455" s="1"/>
      <c r="C455" s="90"/>
      <c r="D455" s="9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>
      <c r="A456" s="1"/>
      <c r="B456" s="1"/>
      <c r="C456" s="90"/>
      <c r="D456" s="9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>
      <c r="A457" s="1"/>
      <c r="B457" s="1"/>
      <c r="C457" s="90"/>
      <c r="D457" s="9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>
      <c r="A458" s="1"/>
      <c r="B458" s="1"/>
      <c r="C458" s="90"/>
      <c r="D458" s="9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>
      <c r="A459" s="1"/>
      <c r="B459" s="1"/>
      <c r="C459" s="90"/>
      <c r="D459" s="9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>
      <c r="A460" s="1"/>
      <c r="B460" s="1"/>
      <c r="C460" s="90"/>
      <c r="D460" s="9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>
      <c r="A461" s="1"/>
      <c r="B461" s="1"/>
      <c r="C461" s="90"/>
      <c r="D461" s="9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>
      <c r="A462" s="1"/>
      <c r="B462" s="1"/>
      <c r="C462" s="90"/>
      <c r="D462" s="9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>
      <c r="A463" s="1"/>
      <c r="B463" s="1"/>
      <c r="C463" s="90"/>
      <c r="D463" s="9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>
      <c r="A464" s="1"/>
      <c r="B464" s="1"/>
      <c r="C464" s="90"/>
      <c r="D464" s="9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>
      <c r="A465" s="1"/>
      <c r="B465" s="1"/>
      <c r="C465" s="90"/>
      <c r="D465" s="9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>
      <c r="A466" s="1"/>
      <c r="B466" s="1"/>
      <c r="C466" s="90"/>
      <c r="D466" s="9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>
      <c r="A467" s="1"/>
      <c r="B467" s="1"/>
      <c r="C467" s="90"/>
      <c r="D467" s="9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>
      <c r="A468" s="1"/>
      <c r="B468" s="1"/>
      <c r="C468" s="90"/>
      <c r="D468" s="9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>
      <c r="A469" s="1"/>
      <c r="B469" s="1"/>
      <c r="C469" s="90"/>
      <c r="D469" s="9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>
      <c r="A470" s="1"/>
      <c r="B470" s="1"/>
      <c r="C470" s="90"/>
      <c r="D470" s="9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>
      <c r="A471" s="1"/>
      <c r="B471" s="1"/>
      <c r="C471" s="90"/>
      <c r="D471" s="9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>
      <c r="A472" s="1"/>
      <c r="B472" s="1"/>
      <c r="C472" s="90"/>
      <c r="D472" s="9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>
      <c r="A473" s="1"/>
      <c r="B473" s="1"/>
      <c r="C473" s="90"/>
      <c r="D473" s="9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>
      <c r="A474" s="1"/>
      <c r="B474" s="1"/>
      <c r="C474" s="90"/>
      <c r="D474" s="9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>
      <c r="A475" s="1"/>
      <c r="B475" s="1"/>
      <c r="C475" s="90"/>
      <c r="D475" s="9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>
      <c r="A476" s="1"/>
      <c r="B476" s="1"/>
      <c r="C476" s="90"/>
      <c r="D476" s="9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>
      <c r="A477" s="1"/>
      <c r="B477" s="1"/>
      <c r="C477" s="90"/>
      <c r="D477" s="9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>
      <c r="A478" s="1"/>
      <c r="B478" s="1"/>
      <c r="C478" s="90"/>
      <c r="D478" s="9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>
      <c r="A479" s="1"/>
      <c r="B479" s="1"/>
      <c r="C479" s="90"/>
      <c r="D479" s="9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>
      <c r="A480" s="1"/>
      <c r="B480" s="1"/>
      <c r="C480" s="90"/>
      <c r="D480" s="9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>
      <c r="A481" s="1"/>
      <c r="B481" s="1"/>
      <c r="C481" s="90"/>
      <c r="D481" s="9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>
      <c r="A482" s="1"/>
      <c r="B482" s="1"/>
      <c r="C482" s="90"/>
      <c r="D482" s="9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>
      <c r="A483" s="1"/>
      <c r="B483" s="1"/>
      <c r="C483" s="90"/>
      <c r="D483" s="9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>
      <c r="A484" s="1"/>
      <c r="B484" s="1"/>
      <c r="C484" s="90"/>
      <c r="D484" s="9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>
      <c r="A485" s="1"/>
      <c r="B485" s="1"/>
      <c r="C485" s="90"/>
      <c r="D485" s="9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>
      <c r="A486" s="1"/>
      <c r="B486" s="1"/>
      <c r="C486" s="90"/>
      <c r="D486" s="9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>
      <c r="A487" s="1"/>
      <c r="B487" s="1"/>
      <c r="C487" s="90"/>
      <c r="D487" s="9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>
      <c r="A488" s="1"/>
      <c r="B488" s="1"/>
      <c r="C488" s="90"/>
      <c r="D488" s="9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>
      <c r="A489" s="1"/>
      <c r="B489" s="1"/>
      <c r="C489" s="90"/>
      <c r="D489" s="9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>
      <c r="A490" s="1"/>
      <c r="B490" s="1"/>
      <c r="C490" s="90"/>
      <c r="D490" s="9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>
      <c r="A491" s="1"/>
      <c r="B491" s="1"/>
      <c r="C491" s="90"/>
      <c r="D491" s="9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>
      <c r="A492" s="1"/>
      <c r="B492" s="1"/>
      <c r="C492" s="90"/>
      <c r="D492" s="9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>
      <c r="A493" s="1"/>
      <c r="B493" s="1"/>
      <c r="C493" s="90"/>
      <c r="D493" s="9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>
      <c r="A494" s="1"/>
      <c r="B494" s="1"/>
      <c r="C494" s="90"/>
      <c r="D494" s="9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>
      <c r="A495" s="1"/>
      <c r="B495" s="1"/>
      <c r="C495" s="90"/>
      <c r="D495" s="9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>
      <c r="A496" s="1"/>
      <c r="B496" s="1"/>
      <c r="C496" s="90"/>
      <c r="D496" s="9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>
      <c r="A497" s="1"/>
      <c r="B497" s="1"/>
      <c r="C497" s="90"/>
      <c r="D497" s="9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>
      <c r="A498" s="1"/>
      <c r="B498" s="1"/>
      <c r="C498" s="90"/>
      <c r="D498" s="9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>
      <c r="A499" s="1"/>
      <c r="B499" s="1"/>
      <c r="C499" s="90"/>
      <c r="D499" s="9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>
      <c r="A500" s="1"/>
      <c r="B500" s="1"/>
      <c r="C500" s="90"/>
      <c r="D500" s="9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>
      <c r="A501" s="1"/>
      <c r="B501" s="1"/>
      <c r="C501" s="90"/>
      <c r="D501" s="9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>
      <c r="A502" s="1"/>
      <c r="B502" s="1"/>
      <c r="C502" s="90"/>
      <c r="D502" s="9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>
      <c r="A503" s="1"/>
      <c r="B503" s="1"/>
      <c r="C503" s="90"/>
      <c r="D503" s="9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>
      <c r="A504" s="1"/>
      <c r="B504" s="1"/>
      <c r="C504" s="90"/>
      <c r="D504" s="9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>
      <c r="A505" s="1"/>
      <c r="B505" s="1"/>
      <c r="C505" s="90"/>
      <c r="D505" s="9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>
      <c r="A506" s="1"/>
      <c r="B506" s="1"/>
      <c r="C506" s="90"/>
      <c r="D506" s="9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>
      <c r="A507" s="1"/>
      <c r="B507" s="1"/>
      <c r="C507" s="90"/>
      <c r="D507" s="9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>
      <c r="A508" s="1"/>
      <c r="B508" s="1"/>
      <c r="C508" s="90"/>
      <c r="D508" s="9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>
      <c r="A509" s="1"/>
      <c r="B509" s="1"/>
      <c r="C509" s="90"/>
      <c r="D509" s="9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>
      <c r="A510" s="1"/>
      <c r="B510" s="1"/>
      <c r="C510" s="90"/>
      <c r="D510" s="9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>
      <c r="A511" s="1"/>
      <c r="B511" s="1"/>
      <c r="C511" s="90"/>
      <c r="D511" s="9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>
      <c r="A512" s="1"/>
      <c r="B512" s="1"/>
      <c r="C512" s="90"/>
      <c r="D512" s="9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>
      <c r="A513" s="1"/>
      <c r="B513" s="1"/>
      <c r="C513" s="90"/>
      <c r="D513" s="9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>
      <c r="A514" s="1"/>
      <c r="B514" s="1"/>
      <c r="C514" s="90"/>
      <c r="D514" s="9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>
      <c r="A515" s="1"/>
      <c r="B515" s="1"/>
      <c r="C515" s="90"/>
      <c r="D515" s="9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>
      <c r="A516" s="1"/>
      <c r="B516" s="1"/>
      <c r="C516" s="90"/>
      <c r="D516" s="9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>
      <c r="A517" s="1"/>
      <c r="B517" s="1"/>
      <c r="C517" s="90"/>
      <c r="D517" s="9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>
      <c r="A518" s="1"/>
      <c r="B518" s="1"/>
      <c r="C518" s="90"/>
      <c r="D518" s="9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>
      <c r="A519" s="1"/>
      <c r="B519" s="1"/>
      <c r="C519" s="90"/>
      <c r="D519" s="9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>
      <c r="A520" s="1"/>
      <c r="B520" s="1"/>
      <c r="C520" s="90"/>
      <c r="D520" s="9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>
      <c r="A521" s="1"/>
      <c r="B521" s="1"/>
      <c r="C521" s="90"/>
      <c r="D521" s="9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>
      <c r="A522" s="1"/>
      <c r="B522" s="1"/>
      <c r="C522" s="90"/>
      <c r="D522" s="9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>
      <c r="A523" s="1"/>
      <c r="B523" s="1"/>
      <c r="C523" s="90"/>
      <c r="D523" s="9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>
      <c r="A524" s="1"/>
      <c r="B524" s="1"/>
      <c r="C524" s="90"/>
      <c r="D524" s="9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>
      <c r="A525" s="1"/>
      <c r="B525" s="1"/>
      <c r="C525" s="90"/>
      <c r="D525" s="9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>
      <c r="A526" s="1"/>
      <c r="B526" s="1"/>
      <c r="C526" s="90"/>
      <c r="D526" s="9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>
      <c r="A527" s="1"/>
      <c r="B527" s="1"/>
      <c r="C527" s="90"/>
      <c r="D527" s="9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>
      <c r="A528" s="1"/>
      <c r="B528" s="1"/>
      <c r="C528" s="90"/>
      <c r="D528" s="9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>
      <c r="A529" s="1"/>
      <c r="B529" s="1"/>
      <c r="C529" s="90"/>
      <c r="D529" s="9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>
      <c r="A530" s="1"/>
      <c r="B530" s="1"/>
      <c r="C530" s="90"/>
      <c r="D530" s="9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>
      <c r="A531" s="1"/>
      <c r="B531" s="1"/>
      <c r="C531" s="90"/>
      <c r="D531" s="9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>
      <c r="A532" s="1"/>
      <c r="B532" s="1"/>
      <c r="C532" s="90"/>
      <c r="D532" s="9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>
      <c r="A533" s="1"/>
      <c r="B533" s="1"/>
      <c r="C533" s="90"/>
      <c r="D533" s="9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>
      <c r="A534" s="1"/>
      <c r="B534" s="1"/>
      <c r="C534" s="90"/>
      <c r="D534" s="9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>
      <c r="A535" s="1"/>
      <c r="B535" s="1"/>
      <c r="C535" s="90"/>
      <c r="D535" s="9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>
      <c r="A536" s="1"/>
      <c r="B536" s="1"/>
      <c r="C536" s="90"/>
      <c r="D536" s="9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>
      <c r="A537" s="1"/>
      <c r="B537" s="1"/>
      <c r="C537" s="90"/>
      <c r="D537" s="9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>
      <c r="A538" s="1"/>
      <c r="B538" s="1"/>
      <c r="C538" s="90"/>
      <c r="D538" s="9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>
      <c r="A539" s="1"/>
      <c r="B539" s="1"/>
      <c r="C539" s="90"/>
      <c r="D539" s="9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>
      <c r="A540" s="1"/>
      <c r="B540" s="1"/>
      <c r="C540" s="90"/>
      <c r="D540" s="9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>
      <c r="A541" s="1"/>
      <c r="B541" s="1"/>
      <c r="C541" s="90"/>
      <c r="D541" s="9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>
      <c r="A542" s="1"/>
      <c r="B542" s="1"/>
      <c r="C542" s="90"/>
      <c r="D542" s="9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>
      <c r="A543" s="1"/>
      <c r="B543" s="1"/>
      <c r="C543" s="90"/>
      <c r="D543" s="9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>
      <c r="A544" s="1"/>
      <c r="B544" s="1"/>
      <c r="C544" s="90"/>
      <c r="D544" s="9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>
      <c r="A545" s="1"/>
      <c r="B545" s="1"/>
      <c r="C545" s="90"/>
      <c r="D545" s="9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>
      <c r="A546" s="1"/>
      <c r="B546" s="1"/>
      <c r="C546" s="90"/>
      <c r="D546" s="9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>
      <c r="A547" s="1"/>
      <c r="B547" s="1"/>
      <c r="C547" s="90"/>
      <c r="D547" s="9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>
      <c r="A548" s="1"/>
      <c r="B548" s="1"/>
      <c r="C548" s="90"/>
      <c r="D548" s="9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>
      <c r="A549" s="1"/>
      <c r="B549" s="1"/>
      <c r="C549" s="90"/>
      <c r="D549" s="9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>
      <c r="A550" s="1"/>
      <c r="B550" s="1"/>
      <c r="C550" s="90"/>
      <c r="D550" s="9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>
      <c r="A551" s="1"/>
      <c r="B551" s="1"/>
      <c r="C551" s="90"/>
      <c r="D551" s="9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>
      <c r="A552" s="1"/>
      <c r="B552" s="1"/>
      <c r="C552" s="90"/>
      <c r="D552" s="9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>
      <c r="A553" s="1"/>
      <c r="B553" s="1"/>
      <c r="C553" s="90"/>
      <c r="D553" s="9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>
      <c r="A554" s="1"/>
      <c r="B554" s="1"/>
      <c r="C554" s="90"/>
      <c r="D554" s="9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>
      <c r="A555" s="1"/>
      <c r="B555" s="1"/>
      <c r="C555" s="90"/>
      <c r="D555" s="9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>
      <c r="A556" s="1"/>
      <c r="B556" s="1"/>
      <c r="C556" s="90"/>
      <c r="D556" s="9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>
      <c r="A557" s="1"/>
      <c r="B557" s="1"/>
      <c r="C557" s="90"/>
      <c r="D557" s="9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>
      <c r="A558" s="1"/>
      <c r="B558" s="1"/>
      <c r="C558" s="90"/>
      <c r="D558" s="9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>
      <c r="A559" s="1"/>
      <c r="B559" s="1"/>
      <c r="C559" s="90"/>
      <c r="D559" s="9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>
      <c r="A560" s="1"/>
      <c r="B560" s="1"/>
      <c r="C560" s="90"/>
      <c r="D560" s="9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>
      <c r="A561" s="1"/>
      <c r="B561" s="1"/>
      <c r="C561" s="90"/>
      <c r="D561" s="9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>
      <c r="A562" s="1"/>
      <c r="B562" s="1"/>
      <c r="C562" s="90"/>
      <c r="D562" s="9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>
      <c r="A563" s="1"/>
      <c r="B563" s="1"/>
      <c r="C563" s="90"/>
      <c r="D563" s="9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>
      <c r="A564" s="1"/>
      <c r="B564" s="1"/>
      <c r="C564" s="90"/>
      <c r="D564" s="9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>
      <c r="A565" s="1"/>
      <c r="B565" s="1"/>
      <c r="C565" s="90"/>
      <c r="D565" s="9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>
      <c r="A566" s="1"/>
      <c r="B566" s="1"/>
      <c r="C566" s="90"/>
      <c r="D566" s="9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>
      <c r="A567" s="1"/>
      <c r="B567" s="1"/>
      <c r="C567" s="90"/>
      <c r="D567" s="9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>
      <c r="A568" s="1"/>
      <c r="B568" s="1"/>
      <c r="C568" s="90"/>
      <c r="D568" s="9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>
      <c r="A569" s="1"/>
      <c r="B569" s="1"/>
      <c r="C569" s="90"/>
      <c r="D569" s="9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>
      <c r="A570" s="1"/>
      <c r="B570" s="1"/>
      <c r="C570" s="90"/>
      <c r="D570" s="9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>
      <c r="A571" s="1"/>
      <c r="B571" s="1"/>
      <c r="C571" s="90"/>
      <c r="D571" s="9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>
      <c r="A572" s="1"/>
      <c r="B572" s="1"/>
      <c r="C572" s="90"/>
      <c r="D572" s="9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>
      <c r="A573" s="1"/>
      <c r="B573" s="1"/>
      <c r="C573" s="90"/>
      <c r="D573" s="9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>
      <c r="A574" s="1"/>
      <c r="B574" s="1"/>
      <c r="C574" s="90"/>
      <c r="D574" s="9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>
      <c r="A575" s="1"/>
      <c r="B575" s="1"/>
      <c r="C575" s="90"/>
      <c r="D575" s="9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>
      <c r="A576" s="1"/>
      <c r="B576" s="1"/>
      <c r="C576" s="90"/>
      <c r="D576" s="9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>
      <c r="A577" s="1"/>
      <c r="B577" s="1"/>
      <c r="C577" s="90"/>
      <c r="D577" s="9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>
      <c r="A578" s="1"/>
      <c r="B578" s="1"/>
      <c r="C578" s="90"/>
      <c r="D578" s="9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>
      <c r="A579" s="1"/>
      <c r="B579" s="1"/>
      <c r="C579" s="90"/>
      <c r="D579" s="9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>
      <c r="A580" s="1"/>
      <c r="B580" s="1"/>
      <c r="C580" s="90"/>
      <c r="D580" s="9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>
      <c r="A581" s="1"/>
      <c r="B581" s="1"/>
      <c r="C581" s="90"/>
      <c r="D581" s="9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>
      <c r="A582" s="1"/>
      <c r="B582" s="1"/>
      <c r="C582" s="90"/>
      <c r="D582" s="9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>
      <c r="A583" s="1"/>
      <c r="B583" s="1"/>
      <c r="C583" s="90"/>
      <c r="D583" s="9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>
      <c r="A584" s="1"/>
      <c r="B584" s="1"/>
      <c r="C584" s="90"/>
      <c r="D584" s="9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>
      <c r="A585" s="1"/>
      <c r="B585" s="1"/>
      <c r="C585" s="90"/>
      <c r="D585" s="9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>
      <c r="A586" s="1"/>
      <c r="B586" s="1"/>
      <c r="C586" s="90"/>
      <c r="D586" s="9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>
      <c r="A587" s="1"/>
      <c r="B587" s="1"/>
      <c r="C587" s="90"/>
      <c r="D587" s="9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>
      <c r="A588" s="1"/>
      <c r="B588" s="1"/>
      <c r="C588" s="90"/>
      <c r="D588" s="9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>
      <c r="A589" s="1"/>
      <c r="B589" s="1"/>
      <c r="C589" s="90"/>
      <c r="D589" s="9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>
      <c r="A590" s="1"/>
      <c r="B590" s="1"/>
      <c r="C590" s="90"/>
      <c r="D590" s="9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>
      <c r="A591" s="1"/>
      <c r="B591" s="1"/>
      <c r="C591" s="90"/>
      <c r="D591" s="9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>
      <c r="A592" s="1"/>
      <c r="B592" s="1"/>
      <c r="C592" s="90"/>
      <c r="D592" s="9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>
      <c r="A593" s="1"/>
      <c r="B593" s="1"/>
      <c r="C593" s="90"/>
      <c r="D593" s="9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>
      <c r="A594" s="1"/>
      <c r="B594" s="1"/>
      <c r="C594" s="90"/>
      <c r="D594" s="9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>
      <c r="A595" s="1"/>
      <c r="B595" s="1"/>
      <c r="C595" s="90"/>
      <c r="D595" s="9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>
      <c r="A596" s="1"/>
      <c r="B596" s="1"/>
      <c r="C596" s="90"/>
      <c r="D596" s="9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>
      <c r="A597" s="1"/>
      <c r="B597" s="1"/>
      <c r="C597" s="90"/>
      <c r="D597" s="9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>
      <c r="A598" s="1"/>
      <c r="B598" s="1"/>
      <c r="C598" s="90"/>
      <c r="D598" s="9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>
      <c r="A599" s="1"/>
      <c r="B599" s="1"/>
      <c r="C599" s="90"/>
      <c r="D599" s="9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>
      <c r="A600" s="1"/>
      <c r="B600" s="1"/>
      <c r="C600" s="90"/>
      <c r="D600" s="9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>
      <c r="A601" s="1"/>
      <c r="B601" s="1"/>
      <c r="C601" s="90"/>
      <c r="D601" s="9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>
      <c r="A602" s="1"/>
      <c r="B602" s="1"/>
      <c r="C602" s="90"/>
      <c r="D602" s="9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>
      <c r="A603" s="1"/>
      <c r="B603" s="1"/>
      <c r="C603" s="90"/>
      <c r="D603" s="9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>
      <c r="A604" s="1"/>
      <c r="B604" s="1"/>
      <c r="C604" s="90"/>
      <c r="D604" s="9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>
      <c r="A605" s="1"/>
      <c r="B605" s="1"/>
      <c r="C605" s="90"/>
      <c r="D605" s="9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>
      <c r="A606" s="1"/>
      <c r="B606" s="1"/>
      <c r="C606" s="90"/>
      <c r="D606" s="9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>
      <c r="A607" s="1"/>
      <c r="B607" s="1"/>
      <c r="C607" s="90"/>
      <c r="D607" s="9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>
      <c r="A608" s="1"/>
      <c r="B608" s="1"/>
      <c r="C608" s="90"/>
      <c r="D608" s="9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>
      <c r="A609" s="1"/>
      <c r="B609" s="1"/>
      <c r="C609" s="90"/>
      <c r="D609" s="9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>
      <c r="A610" s="1"/>
      <c r="B610" s="1"/>
      <c r="C610" s="90"/>
      <c r="D610" s="9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>
      <c r="A611" s="1"/>
      <c r="B611" s="1"/>
      <c r="C611" s="90"/>
      <c r="D611" s="9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>
      <c r="A612" s="1"/>
      <c r="B612" s="1"/>
      <c r="C612" s="90"/>
      <c r="D612" s="9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>
      <c r="A613" s="1"/>
      <c r="B613" s="1"/>
      <c r="C613" s="90"/>
      <c r="D613" s="9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>
      <c r="A614" s="1"/>
      <c r="B614" s="1"/>
      <c r="C614" s="90"/>
      <c r="D614" s="9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>
      <c r="A615" s="1"/>
      <c r="B615" s="1"/>
      <c r="C615" s="90"/>
      <c r="D615" s="9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>
      <c r="A616" s="1"/>
      <c r="B616" s="1"/>
      <c r="C616" s="90"/>
      <c r="D616" s="9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>
      <c r="A617" s="1"/>
      <c r="B617" s="1"/>
      <c r="C617" s="90"/>
      <c r="D617" s="9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>
      <c r="A618" s="1"/>
      <c r="B618" s="1"/>
      <c r="C618" s="90"/>
      <c r="D618" s="9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>
      <c r="A619" s="1"/>
      <c r="B619" s="1"/>
      <c r="C619" s="90"/>
      <c r="D619" s="9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>
      <c r="A620" s="1"/>
      <c r="B620" s="1"/>
      <c r="C620" s="90"/>
      <c r="D620" s="9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>
      <c r="A621" s="1"/>
      <c r="B621" s="1"/>
      <c r="C621" s="90"/>
      <c r="D621" s="9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>
      <c r="A622" s="1"/>
      <c r="B622" s="1"/>
      <c r="C622" s="90"/>
      <c r="D622" s="9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>
      <c r="A623" s="1"/>
      <c r="B623" s="1"/>
      <c r="C623" s="90"/>
      <c r="D623" s="9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>
      <c r="A624" s="1"/>
      <c r="B624" s="1"/>
      <c r="C624" s="90"/>
      <c r="D624" s="9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>
      <c r="A625" s="1"/>
      <c r="B625" s="1"/>
      <c r="C625" s="90"/>
      <c r="D625" s="9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>
      <c r="A626" s="1"/>
      <c r="B626" s="1"/>
      <c r="C626" s="90"/>
      <c r="D626" s="9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>
      <c r="A627" s="1"/>
      <c r="B627" s="1"/>
      <c r="C627" s="90"/>
      <c r="D627" s="9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>
      <c r="A628" s="1"/>
      <c r="B628" s="1"/>
      <c r="C628" s="90"/>
      <c r="D628" s="9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>
      <c r="A629" s="1"/>
      <c r="B629" s="1"/>
      <c r="C629" s="90"/>
      <c r="D629" s="9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>
      <c r="A630" s="1"/>
      <c r="B630" s="1"/>
      <c r="C630" s="90"/>
      <c r="D630" s="9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>
      <c r="A631" s="1"/>
      <c r="B631" s="1"/>
      <c r="C631" s="90"/>
      <c r="D631" s="9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>
      <c r="A632" s="1"/>
      <c r="B632" s="1"/>
      <c r="C632" s="90"/>
      <c r="D632" s="9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>
      <c r="A633" s="1"/>
      <c r="B633" s="1"/>
      <c r="C633" s="90"/>
      <c r="D633" s="9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>
      <c r="A634" s="1"/>
      <c r="B634" s="1"/>
      <c r="C634" s="90"/>
      <c r="D634" s="9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>
      <c r="A635" s="1"/>
      <c r="B635" s="1"/>
      <c r="C635" s="90"/>
      <c r="D635" s="9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>
      <c r="A636" s="1"/>
      <c r="B636" s="1"/>
      <c r="C636" s="90"/>
      <c r="D636" s="9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>
      <c r="A637" s="1"/>
      <c r="B637" s="1"/>
      <c r="C637" s="90"/>
      <c r="D637" s="9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>
      <c r="A638" s="1"/>
      <c r="B638" s="1"/>
      <c r="C638" s="90"/>
      <c r="D638" s="9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>
      <c r="A639" s="1"/>
      <c r="B639" s="1"/>
      <c r="C639" s="90"/>
      <c r="D639" s="9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>
      <c r="A640" s="1"/>
      <c r="B640" s="1"/>
      <c r="C640" s="90"/>
      <c r="D640" s="9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>
      <c r="A641" s="1"/>
      <c r="B641" s="1"/>
      <c r="C641" s="90"/>
      <c r="D641" s="9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>
      <c r="A642" s="1"/>
      <c r="B642" s="1"/>
      <c r="C642" s="90"/>
      <c r="D642" s="9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>
      <c r="A643" s="1"/>
      <c r="B643" s="1"/>
      <c r="C643" s="90"/>
      <c r="D643" s="9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>
      <c r="A644" s="1"/>
      <c r="B644" s="1"/>
      <c r="C644" s="90"/>
      <c r="D644" s="9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>
      <c r="A645" s="1"/>
      <c r="B645" s="1"/>
      <c r="C645" s="90"/>
      <c r="D645" s="9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>
      <c r="A646" s="1"/>
      <c r="B646" s="1"/>
      <c r="C646" s="90"/>
      <c r="D646" s="9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>
      <c r="A647" s="1"/>
      <c r="B647" s="1"/>
      <c r="C647" s="90"/>
      <c r="D647" s="9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>
      <c r="A648" s="1"/>
      <c r="B648" s="1"/>
      <c r="C648" s="90"/>
      <c r="D648" s="9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>
      <c r="A649" s="1"/>
      <c r="B649" s="1"/>
      <c r="C649" s="90"/>
      <c r="D649" s="9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>
      <c r="A650" s="1"/>
      <c r="B650" s="1"/>
      <c r="C650" s="90"/>
      <c r="D650" s="9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>
      <c r="A651" s="1"/>
      <c r="B651" s="1"/>
      <c r="C651" s="90"/>
      <c r="D651" s="9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>
      <c r="A652" s="1"/>
      <c r="B652" s="1"/>
      <c r="C652" s="90"/>
      <c r="D652" s="9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>
      <c r="A653" s="1"/>
      <c r="B653" s="1"/>
      <c r="C653" s="90"/>
      <c r="D653" s="9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>
      <c r="A654" s="1"/>
      <c r="B654" s="1"/>
      <c r="C654" s="90"/>
      <c r="D654" s="9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>
      <c r="A655" s="1"/>
      <c r="B655" s="1"/>
      <c r="C655" s="90"/>
      <c r="D655" s="9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>
      <c r="A656" s="1"/>
      <c r="B656" s="1"/>
      <c r="C656" s="90"/>
      <c r="D656" s="9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>
      <c r="A657" s="1"/>
      <c r="B657" s="1"/>
      <c r="C657" s="90"/>
      <c r="D657" s="9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>
      <c r="A658" s="1"/>
      <c r="B658" s="1"/>
      <c r="C658" s="90"/>
      <c r="D658" s="9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>
      <c r="A659" s="1"/>
      <c r="B659" s="1"/>
      <c r="C659" s="90"/>
      <c r="D659" s="9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>
      <c r="A660" s="1"/>
      <c r="B660" s="1"/>
      <c r="C660" s="90"/>
      <c r="D660" s="9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>
      <c r="A661" s="1"/>
      <c r="B661" s="1"/>
      <c r="C661" s="90"/>
      <c r="D661" s="9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>
      <c r="A662" s="1"/>
      <c r="B662" s="1"/>
      <c r="C662" s="90"/>
      <c r="D662" s="9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>
      <c r="A663" s="1"/>
      <c r="B663" s="1"/>
      <c r="C663" s="90"/>
      <c r="D663" s="9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>
      <c r="A664" s="1"/>
      <c r="B664" s="1"/>
      <c r="C664" s="90"/>
      <c r="D664" s="9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>
      <c r="A665" s="1"/>
      <c r="B665" s="1"/>
      <c r="C665" s="90"/>
      <c r="D665" s="9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>
      <c r="A666" s="1"/>
      <c r="B666" s="1"/>
      <c r="C666" s="90"/>
      <c r="D666" s="9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>
      <c r="A667" s="1"/>
      <c r="B667" s="1"/>
      <c r="C667" s="90"/>
      <c r="D667" s="9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>
      <c r="A668" s="1"/>
      <c r="B668" s="1"/>
      <c r="C668" s="90"/>
      <c r="D668" s="9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>
      <c r="A669" s="1"/>
      <c r="B669" s="1"/>
      <c r="C669" s="90"/>
      <c r="D669" s="9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>
      <c r="A670" s="1"/>
      <c r="B670" s="1"/>
      <c r="C670" s="90"/>
      <c r="D670" s="9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>
      <c r="A671" s="1"/>
      <c r="B671" s="1"/>
      <c r="C671" s="90"/>
      <c r="D671" s="9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>
      <c r="A672" s="1"/>
      <c r="B672" s="1"/>
      <c r="C672" s="90"/>
      <c r="D672" s="9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>
      <c r="A673" s="1"/>
      <c r="B673" s="1"/>
      <c r="C673" s="90"/>
      <c r="D673" s="9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>
      <c r="A674" s="1"/>
      <c r="B674" s="1"/>
      <c r="C674" s="90"/>
      <c r="D674" s="9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>
      <c r="A675" s="1"/>
      <c r="B675" s="1"/>
      <c r="C675" s="90"/>
      <c r="D675" s="9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>
      <c r="A676" s="1"/>
      <c r="B676" s="1"/>
      <c r="C676" s="90"/>
      <c r="D676" s="9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>
      <c r="A677" s="1"/>
      <c r="B677" s="1"/>
      <c r="C677" s="90"/>
      <c r="D677" s="9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>
      <c r="A678" s="1"/>
      <c r="B678" s="1"/>
      <c r="C678" s="90"/>
      <c r="D678" s="9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>
      <c r="A679" s="1"/>
      <c r="B679" s="1"/>
      <c r="C679" s="90"/>
      <c r="D679" s="9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>
      <c r="A680" s="1"/>
      <c r="B680" s="1"/>
      <c r="C680" s="90"/>
      <c r="D680" s="9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>
      <c r="A681" s="1"/>
      <c r="B681" s="1"/>
      <c r="C681" s="90"/>
      <c r="D681" s="9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>
      <c r="A682" s="1"/>
      <c r="B682" s="1"/>
      <c r="C682" s="90"/>
      <c r="D682" s="9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>
      <c r="A683" s="1"/>
      <c r="B683" s="1"/>
      <c r="C683" s="90"/>
      <c r="D683" s="9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>
      <c r="A684" s="1"/>
      <c r="B684" s="1"/>
      <c r="C684" s="90"/>
      <c r="D684" s="9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>
      <c r="A685" s="1"/>
      <c r="B685" s="1"/>
      <c r="C685" s="90"/>
      <c r="D685" s="9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>
      <c r="A686" s="1"/>
      <c r="B686" s="1"/>
      <c r="C686" s="90"/>
      <c r="D686" s="9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>
      <c r="A687" s="1"/>
      <c r="B687" s="1"/>
      <c r="C687" s="90"/>
      <c r="D687" s="9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>
      <c r="A688" s="1"/>
      <c r="B688" s="1"/>
      <c r="C688" s="90"/>
      <c r="D688" s="9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>
      <c r="A689" s="1"/>
      <c r="B689" s="1"/>
      <c r="C689" s="90"/>
      <c r="D689" s="9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>
      <c r="A690" s="1"/>
      <c r="B690" s="1"/>
      <c r="C690" s="90"/>
      <c r="D690" s="9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>
      <c r="A691" s="1"/>
      <c r="B691" s="1"/>
      <c r="C691" s="90"/>
      <c r="D691" s="9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>
      <c r="A692" s="1"/>
      <c r="B692" s="1"/>
      <c r="C692" s="90"/>
      <c r="D692" s="9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>
      <c r="A693" s="1"/>
      <c r="B693" s="1"/>
      <c r="C693" s="90"/>
      <c r="D693" s="9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>
      <c r="A694" s="1"/>
      <c r="B694" s="1"/>
      <c r="C694" s="90"/>
      <c r="D694" s="9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>
      <c r="A695" s="1"/>
      <c r="B695" s="1"/>
      <c r="C695" s="90"/>
      <c r="D695" s="9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>
      <c r="A696" s="1"/>
      <c r="B696" s="1"/>
      <c r="C696" s="90"/>
      <c r="D696" s="9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>
      <c r="A697" s="1"/>
      <c r="B697" s="1"/>
      <c r="C697" s="90"/>
      <c r="D697" s="9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>
      <c r="A698" s="1"/>
      <c r="B698" s="1"/>
      <c r="C698" s="90"/>
      <c r="D698" s="9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>
      <c r="A699" s="1"/>
      <c r="B699" s="1"/>
      <c r="C699" s="90"/>
      <c r="D699" s="9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>
      <c r="A700" s="1"/>
      <c r="B700" s="1"/>
      <c r="C700" s="90"/>
      <c r="D700" s="9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>
      <c r="A701" s="1"/>
      <c r="B701" s="1"/>
      <c r="C701" s="90"/>
      <c r="D701" s="9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>
      <c r="A702" s="1"/>
      <c r="B702" s="1"/>
      <c r="C702" s="90"/>
      <c r="D702" s="9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>
      <c r="A703" s="1"/>
      <c r="B703" s="1"/>
      <c r="C703" s="90"/>
      <c r="D703" s="9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>
      <c r="A704" s="1"/>
      <c r="B704" s="1"/>
      <c r="C704" s="90"/>
      <c r="D704" s="9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>
      <c r="A705" s="1"/>
      <c r="B705" s="1"/>
      <c r="C705" s="90"/>
      <c r="D705" s="9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>
      <c r="A706" s="1"/>
      <c r="B706" s="1"/>
      <c r="C706" s="90"/>
      <c r="D706" s="9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>
      <c r="A707" s="1"/>
      <c r="B707" s="1"/>
      <c r="C707" s="90"/>
      <c r="D707" s="9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>
      <c r="A708" s="1"/>
      <c r="B708" s="1"/>
      <c r="C708" s="90"/>
      <c r="D708" s="9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>
      <c r="A709" s="1"/>
      <c r="B709" s="1"/>
      <c r="C709" s="90"/>
      <c r="D709" s="9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>
      <c r="A710" s="1"/>
      <c r="B710" s="1"/>
      <c r="C710" s="90"/>
      <c r="D710" s="9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>
      <c r="A711" s="1"/>
      <c r="B711" s="1"/>
      <c r="C711" s="90"/>
      <c r="D711" s="9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>
      <c r="A712" s="1"/>
      <c r="B712" s="1"/>
      <c r="C712" s="90"/>
      <c r="D712" s="9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>
      <c r="A713" s="1"/>
      <c r="B713" s="1"/>
      <c r="C713" s="90"/>
      <c r="D713" s="9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>
      <c r="A714" s="1"/>
      <c r="B714" s="1"/>
      <c r="C714" s="90"/>
      <c r="D714" s="9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>
      <c r="A715" s="1"/>
      <c r="B715" s="1"/>
      <c r="C715" s="90"/>
      <c r="D715" s="9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>
      <c r="A716" s="1"/>
      <c r="B716" s="1"/>
      <c r="C716" s="90"/>
      <c r="D716" s="9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>
      <c r="A717" s="1"/>
      <c r="B717" s="1"/>
      <c r="C717" s="90"/>
      <c r="D717" s="9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>
      <c r="A718" s="1"/>
      <c r="B718" s="1"/>
      <c r="C718" s="90"/>
      <c r="D718" s="9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>
      <c r="A719" s="1"/>
      <c r="B719" s="1"/>
      <c r="C719" s="90"/>
      <c r="D719" s="9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>
      <c r="A720" s="1"/>
      <c r="B720" s="1"/>
      <c r="C720" s="90"/>
      <c r="D720" s="9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>
      <c r="A721" s="1"/>
      <c r="B721" s="1"/>
      <c r="C721" s="90"/>
      <c r="D721" s="9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>
      <c r="A722" s="1"/>
      <c r="B722" s="1"/>
      <c r="C722" s="90"/>
      <c r="D722" s="9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>
      <c r="A723" s="1"/>
      <c r="B723" s="1"/>
      <c r="C723" s="90"/>
      <c r="D723" s="9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>
      <c r="A724" s="1"/>
      <c r="B724" s="1"/>
      <c r="C724" s="90"/>
      <c r="D724" s="9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>
      <c r="A725" s="1"/>
      <c r="B725" s="1"/>
      <c r="C725" s="90"/>
      <c r="D725" s="9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>
      <c r="A726" s="1"/>
      <c r="B726" s="1"/>
      <c r="C726" s="90"/>
      <c r="D726" s="9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>
      <c r="A727" s="1"/>
      <c r="B727" s="1"/>
      <c r="C727" s="90"/>
      <c r="D727" s="9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>
      <c r="A728" s="1"/>
      <c r="B728" s="1"/>
      <c r="C728" s="90"/>
      <c r="D728" s="9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>
      <c r="A729" s="1"/>
      <c r="B729" s="1"/>
      <c r="C729" s="90"/>
      <c r="D729" s="9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>
      <c r="A730" s="1"/>
      <c r="B730" s="1"/>
      <c r="C730" s="90"/>
      <c r="D730" s="9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>
      <c r="A731" s="1"/>
      <c r="B731" s="1"/>
      <c r="C731" s="90"/>
      <c r="D731" s="9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>
      <c r="A732" s="1"/>
      <c r="B732" s="1"/>
      <c r="C732" s="90"/>
      <c r="D732" s="9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>
      <c r="A733" s="1"/>
      <c r="B733" s="1"/>
      <c r="C733" s="90"/>
      <c r="D733" s="9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>
      <c r="A734" s="1"/>
      <c r="B734" s="1"/>
      <c r="C734" s="90"/>
      <c r="D734" s="9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>
      <c r="A735" s="1"/>
      <c r="B735" s="1"/>
      <c r="C735" s="90"/>
      <c r="D735" s="9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>
      <c r="A736" s="1"/>
      <c r="B736" s="1"/>
      <c r="C736" s="90"/>
      <c r="D736" s="9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>
      <c r="A737" s="1"/>
      <c r="B737" s="1"/>
      <c r="C737" s="90"/>
      <c r="D737" s="9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>
      <c r="A738" s="1"/>
      <c r="B738" s="1"/>
      <c r="C738" s="90"/>
      <c r="D738" s="9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>
      <c r="A739" s="1"/>
      <c r="B739" s="1"/>
      <c r="C739" s="90"/>
      <c r="D739" s="9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>
      <c r="A740" s="1"/>
      <c r="B740" s="1"/>
      <c r="C740" s="90"/>
      <c r="D740" s="9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>
      <c r="A741" s="1"/>
      <c r="B741" s="1"/>
      <c r="C741" s="90"/>
      <c r="D741" s="9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>
      <c r="A742" s="1"/>
      <c r="B742" s="1"/>
      <c r="C742" s="90"/>
      <c r="D742" s="9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>
      <c r="A743" s="1"/>
      <c r="B743" s="1"/>
      <c r="C743" s="90"/>
      <c r="D743" s="9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>
      <c r="A744" s="1"/>
      <c r="B744" s="1"/>
      <c r="C744" s="90"/>
      <c r="D744" s="9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>
      <c r="A745" s="1"/>
      <c r="B745" s="1"/>
      <c r="C745" s="90"/>
      <c r="D745" s="9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>
      <c r="A746" s="1"/>
      <c r="B746" s="1"/>
      <c r="C746" s="90"/>
      <c r="D746" s="9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>
      <c r="A747" s="1"/>
      <c r="B747" s="1"/>
      <c r="C747" s="90"/>
      <c r="D747" s="9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>
      <c r="A748" s="1"/>
      <c r="B748" s="1"/>
      <c r="C748" s="90"/>
      <c r="D748" s="9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>
      <c r="A749" s="1"/>
      <c r="B749" s="1"/>
      <c r="C749" s="90"/>
      <c r="D749" s="9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>
      <c r="A750" s="1"/>
      <c r="B750" s="1"/>
      <c r="C750" s="90"/>
      <c r="D750" s="9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>
      <c r="A751" s="1"/>
      <c r="B751" s="1"/>
      <c r="C751" s="90"/>
      <c r="D751" s="9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>
      <c r="A752" s="1"/>
      <c r="B752" s="1"/>
      <c r="C752" s="90"/>
      <c r="D752" s="9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>
      <c r="A753" s="1"/>
      <c r="B753" s="1"/>
      <c r="C753" s="90"/>
      <c r="D753" s="9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>
      <c r="A754" s="1"/>
      <c r="B754" s="1"/>
      <c r="C754" s="90"/>
      <c r="D754" s="9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>
      <c r="A755" s="1"/>
      <c r="B755" s="1"/>
      <c r="C755" s="90"/>
      <c r="D755" s="9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>
      <c r="A756" s="1"/>
      <c r="B756" s="1"/>
      <c r="C756" s="90"/>
      <c r="D756" s="9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>
      <c r="A757" s="1"/>
      <c r="B757" s="1"/>
      <c r="C757" s="90"/>
      <c r="D757" s="9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>
      <c r="A758" s="1"/>
      <c r="B758" s="1"/>
      <c r="C758" s="90"/>
      <c r="D758" s="9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>
      <c r="A759" s="1"/>
      <c r="B759" s="1"/>
      <c r="C759" s="90"/>
      <c r="D759" s="9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>
      <c r="A760" s="1"/>
      <c r="B760" s="1"/>
      <c r="C760" s="90"/>
      <c r="D760" s="9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>
      <c r="A761" s="1"/>
      <c r="B761" s="1"/>
      <c r="C761" s="90"/>
      <c r="D761" s="9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>
      <c r="A762" s="1"/>
      <c r="B762" s="1"/>
      <c r="C762" s="90"/>
      <c r="D762" s="9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>
      <c r="A763" s="1"/>
      <c r="B763" s="1"/>
      <c r="C763" s="90"/>
      <c r="D763" s="9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>
      <c r="A764" s="1"/>
      <c r="B764" s="1"/>
      <c r="C764" s="90"/>
      <c r="D764" s="9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>
      <c r="A765" s="1"/>
      <c r="B765" s="1"/>
      <c r="C765" s="90"/>
      <c r="D765" s="9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>
      <c r="A766" s="1"/>
      <c r="B766" s="1"/>
      <c r="C766" s="90"/>
      <c r="D766" s="9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>
      <c r="A767" s="1"/>
      <c r="B767" s="1"/>
      <c r="C767" s="90"/>
      <c r="D767" s="9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>
      <c r="A768" s="1"/>
      <c r="B768" s="1"/>
      <c r="C768" s="90"/>
      <c r="D768" s="9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>
      <c r="A769" s="1"/>
      <c r="B769" s="1"/>
      <c r="C769" s="90"/>
      <c r="D769" s="9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>
      <c r="A770" s="1"/>
      <c r="B770" s="1"/>
      <c r="C770" s="90"/>
      <c r="D770" s="9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>
      <c r="A771" s="1"/>
      <c r="B771" s="1"/>
      <c r="C771" s="90"/>
      <c r="D771" s="9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>
      <c r="A772" s="1"/>
      <c r="B772" s="1"/>
      <c r="C772" s="90"/>
      <c r="D772" s="9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>
      <c r="A773" s="1"/>
      <c r="B773" s="1"/>
      <c r="C773" s="90"/>
      <c r="D773" s="9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>
      <c r="A774" s="1"/>
      <c r="B774" s="1"/>
      <c r="C774" s="90"/>
      <c r="D774" s="9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>
      <c r="A775" s="1"/>
      <c r="B775" s="1"/>
      <c r="C775" s="90"/>
      <c r="D775" s="9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>
      <c r="A776" s="1"/>
      <c r="B776" s="1"/>
      <c r="C776" s="90"/>
      <c r="D776" s="9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>
      <c r="A777" s="1"/>
      <c r="B777" s="1"/>
      <c r="C777" s="90"/>
      <c r="D777" s="9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>
      <c r="A778" s="1"/>
      <c r="B778" s="1"/>
      <c r="C778" s="90"/>
      <c r="D778" s="9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>
      <c r="A779" s="1"/>
      <c r="B779" s="1"/>
      <c r="C779" s="90"/>
      <c r="D779" s="9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>
      <c r="A780" s="1"/>
      <c r="B780" s="1"/>
      <c r="C780" s="90"/>
      <c r="D780" s="9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>
      <c r="A781" s="1"/>
      <c r="B781" s="1"/>
      <c r="C781" s="90"/>
      <c r="D781" s="9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>
      <c r="A782" s="1"/>
      <c r="B782" s="1"/>
      <c r="C782" s="90"/>
      <c r="D782" s="9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>
      <c r="A783" s="1"/>
      <c r="B783" s="1"/>
      <c r="C783" s="90"/>
      <c r="D783" s="9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>
      <c r="A784" s="1"/>
      <c r="B784" s="1"/>
      <c r="C784" s="90"/>
      <c r="D784" s="9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>
      <c r="A785" s="1"/>
      <c r="B785" s="1"/>
      <c r="C785" s="90"/>
      <c r="D785" s="9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>
      <c r="A786" s="1"/>
      <c r="B786" s="1"/>
      <c r="C786" s="90"/>
      <c r="D786" s="9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>
      <c r="A787" s="1"/>
      <c r="B787" s="1"/>
      <c r="C787" s="90"/>
      <c r="D787" s="9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>
      <c r="A788" s="1"/>
      <c r="B788" s="1"/>
      <c r="C788" s="90"/>
      <c r="D788" s="9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>
      <c r="A789" s="1"/>
      <c r="B789" s="1"/>
      <c r="C789" s="90"/>
      <c r="D789" s="9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>
      <c r="A790" s="1"/>
      <c r="B790" s="1"/>
      <c r="C790" s="90"/>
      <c r="D790" s="9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>
      <c r="A791" s="1"/>
      <c r="B791" s="1"/>
      <c r="C791" s="90"/>
      <c r="D791" s="9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>
      <c r="A792" s="1"/>
      <c r="B792" s="1"/>
      <c r="C792" s="90"/>
      <c r="D792" s="9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>
      <c r="A793" s="1"/>
      <c r="B793" s="1"/>
      <c r="C793" s="90"/>
      <c r="D793" s="9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>
      <c r="A794" s="1"/>
      <c r="B794" s="1"/>
      <c r="C794" s="90"/>
      <c r="D794" s="9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>
      <c r="A795" s="1"/>
      <c r="B795" s="1"/>
      <c r="C795" s="90"/>
      <c r="D795" s="9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>
      <c r="A796" s="1"/>
      <c r="B796" s="1"/>
      <c r="C796" s="90"/>
      <c r="D796" s="9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>
      <c r="A797" s="1"/>
      <c r="B797" s="1"/>
      <c r="C797" s="90"/>
      <c r="D797" s="9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>
      <c r="A798" s="1"/>
      <c r="B798" s="1"/>
      <c r="C798" s="90"/>
      <c r="D798" s="9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>
      <c r="A799" s="1"/>
      <c r="B799" s="1"/>
      <c r="C799" s="90"/>
      <c r="D799" s="9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>
      <c r="A800" s="1"/>
      <c r="B800" s="1"/>
      <c r="C800" s="90"/>
      <c r="D800" s="9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>
      <c r="A801" s="1"/>
      <c r="B801" s="1"/>
      <c r="C801" s="90"/>
      <c r="D801" s="9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>
      <c r="A802" s="1"/>
      <c r="B802" s="1"/>
      <c r="C802" s="90"/>
      <c r="D802" s="9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>
      <c r="A803" s="1"/>
      <c r="B803" s="1"/>
      <c r="C803" s="90"/>
      <c r="D803" s="9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>
      <c r="A804" s="1"/>
      <c r="B804" s="1"/>
      <c r="C804" s="90"/>
      <c r="D804" s="9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>
      <c r="A805" s="1"/>
      <c r="B805" s="1"/>
      <c r="C805" s="90"/>
      <c r="D805" s="9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>
      <c r="A806" s="1"/>
      <c r="B806" s="1"/>
      <c r="C806" s="90"/>
      <c r="D806" s="9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>
      <c r="A807" s="1"/>
      <c r="B807" s="1"/>
      <c r="C807" s="90"/>
      <c r="D807" s="9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>
      <c r="A808" s="1"/>
      <c r="B808" s="1"/>
      <c r="C808" s="90"/>
      <c r="D808" s="9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>
      <c r="A809" s="1"/>
      <c r="B809" s="1"/>
      <c r="C809" s="90"/>
      <c r="D809" s="9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>
      <c r="A810" s="1"/>
      <c r="B810" s="1"/>
      <c r="C810" s="90"/>
      <c r="D810" s="9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>
      <c r="A811" s="1"/>
      <c r="B811" s="1"/>
      <c r="C811" s="90"/>
      <c r="D811" s="9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>
      <c r="A812" s="1"/>
      <c r="B812" s="1"/>
      <c r="C812" s="90"/>
      <c r="D812" s="9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>
      <c r="A813" s="1"/>
      <c r="B813" s="1"/>
      <c r="C813" s="90"/>
      <c r="D813" s="9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>
      <c r="A814" s="1"/>
      <c r="B814" s="1"/>
      <c r="C814" s="90"/>
      <c r="D814" s="9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>
      <c r="A815" s="1"/>
      <c r="B815" s="1"/>
      <c r="C815" s="90"/>
      <c r="D815" s="9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>
      <c r="A816" s="1"/>
      <c r="B816" s="1"/>
      <c r="C816" s="90"/>
      <c r="D816" s="9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>
      <c r="A817" s="1"/>
      <c r="B817" s="1"/>
      <c r="C817" s="90"/>
      <c r="D817" s="9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>
      <c r="A818" s="1"/>
      <c r="B818" s="1"/>
      <c r="C818" s="90"/>
      <c r="D818" s="9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>
      <c r="A819" s="1"/>
      <c r="B819" s="1"/>
      <c r="C819" s="90"/>
      <c r="D819" s="9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>
      <c r="A820" s="1"/>
      <c r="B820" s="1"/>
      <c r="C820" s="90"/>
      <c r="D820" s="9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>
      <c r="A821" s="1"/>
      <c r="B821" s="1"/>
      <c r="C821" s="90"/>
      <c r="D821" s="9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>
      <c r="A822" s="1"/>
      <c r="B822" s="1"/>
      <c r="C822" s="90"/>
      <c r="D822" s="9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>
      <c r="A823" s="1"/>
      <c r="B823" s="1"/>
      <c r="C823" s="90"/>
      <c r="D823" s="9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>
      <c r="A824" s="1"/>
      <c r="B824" s="1"/>
      <c r="C824" s="90"/>
      <c r="D824" s="9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>
      <c r="A825" s="1"/>
      <c r="B825" s="1"/>
      <c r="C825" s="90"/>
      <c r="D825" s="9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>
      <c r="A826" s="1"/>
      <c r="B826" s="1"/>
      <c r="C826" s="90"/>
      <c r="D826" s="9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>
      <c r="A827" s="1"/>
      <c r="B827" s="1"/>
      <c r="C827" s="90"/>
      <c r="D827" s="9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>
      <c r="A828" s="1"/>
      <c r="B828" s="1"/>
      <c r="C828" s="90"/>
      <c r="D828" s="9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>
      <c r="A829" s="1"/>
      <c r="B829" s="1"/>
      <c r="C829" s="90"/>
      <c r="D829" s="9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>
      <c r="A830" s="1"/>
      <c r="B830" s="1"/>
      <c r="C830" s="90"/>
      <c r="D830" s="9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>
      <c r="A831" s="1"/>
      <c r="B831" s="1"/>
      <c r="C831" s="90"/>
      <c r="D831" s="9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>
      <c r="A832" s="1"/>
      <c r="B832" s="1"/>
      <c r="C832" s="90"/>
      <c r="D832" s="9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>
      <c r="A833" s="1"/>
      <c r="B833" s="1"/>
      <c r="C833" s="90"/>
      <c r="D833" s="9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>
      <c r="A834" s="1"/>
      <c r="B834" s="1"/>
      <c r="C834" s="90"/>
      <c r="D834" s="9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>
      <c r="A835" s="1"/>
      <c r="B835" s="1"/>
      <c r="C835" s="90"/>
      <c r="D835" s="9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>
      <c r="A836" s="1"/>
      <c r="B836" s="1"/>
      <c r="C836" s="90"/>
      <c r="D836" s="9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>
      <c r="A837" s="1"/>
      <c r="B837" s="1"/>
      <c r="C837" s="90"/>
      <c r="D837" s="9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>
      <c r="A838" s="1"/>
      <c r="B838" s="1"/>
      <c r="C838" s="90"/>
      <c r="D838" s="9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>
      <c r="A839" s="1"/>
      <c r="B839" s="1"/>
      <c r="C839" s="90"/>
      <c r="D839" s="9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>
      <c r="A840" s="1"/>
      <c r="B840" s="1"/>
      <c r="C840" s="90"/>
      <c r="D840" s="9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>
      <c r="A841" s="1"/>
      <c r="B841" s="1"/>
      <c r="C841" s="90"/>
      <c r="D841" s="9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>
      <c r="A842" s="1"/>
      <c r="B842" s="1"/>
      <c r="C842" s="90"/>
      <c r="D842" s="9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>
      <c r="A843" s="1"/>
      <c r="B843" s="1"/>
      <c r="C843" s="90"/>
      <c r="D843" s="9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>
      <c r="A844" s="1"/>
      <c r="B844" s="1"/>
      <c r="C844" s="90"/>
      <c r="D844" s="9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>
      <c r="A845" s="1"/>
      <c r="B845" s="1"/>
      <c r="C845" s="90"/>
      <c r="D845" s="9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>
      <c r="A846" s="1"/>
      <c r="B846" s="1"/>
      <c r="C846" s="90"/>
      <c r="D846" s="9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>
      <c r="A847" s="1"/>
      <c r="B847" s="1"/>
      <c r="C847" s="90"/>
      <c r="D847" s="9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>
      <c r="A848" s="1"/>
      <c r="B848" s="1"/>
      <c r="C848" s="90"/>
      <c r="D848" s="9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>
      <c r="A849" s="1"/>
      <c r="B849" s="1"/>
      <c r="C849" s="90"/>
      <c r="D849" s="9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>
      <c r="A850" s="1"/>
      <c r="B850" s="1"/>
      <c r="C850" s="90"/>
      <c r="D850" s="9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>
      <c r="A851" s="1"/>
      <c r="B851" s="1"/>
      <c r="C851" s="90"/>
      <c r="D851" s="9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>
      <c r="A852" s="1"/>
      <c r="B852" s="1"/>
      <c r="C852" s="90"/>
      <c r="D852" s="9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>
      <c r="A853" s="1"/>
      <c r="B853" s="1"/>
      <c r="C853" s="90"/>
      <c r="D853" s="9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>
      <c r="A854" s="1"/>
      <c r="B854" s="1"/>
      <c r="C854" s="90"/>
      <c r="D854" s="9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>
      <c r="A855" s="1"/>
      <c r="B855" s="1"/>
      <c r="C855" s="90"/>
      <c r="D855" s="9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>
      <c r="A856" s="1"/>
      <c r="B856" s="1"/>
      <c r="C856" s="90"/>
      <c r="D856" s="9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>
      <c r="A857" s="1"/>
      <c r="B857" s="1"/>
      <c r="C857" s="90"/>
      <c r="D857" s="9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>
      <c r="A858" s="1"/>
      <c r="B858" s="1"/>
      <c r="C858" s="90"/>
      <c r="D858" s="9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>
      <c r="A859" s="1"/>
      <c r="B859" s="1"/>
      <c r="C859" s="90"/>
      <c r="D859" s="9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>
      <c r="A860" s="1"/>
      <c r="B860" s="1"/>
      <c r="C860" s="90"/>
      <c r="D860" s="9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>
      <c r="A861" s="1"/>
      <c r="B861" s="1"/>
      <c r="C861" s="90"/>
      <c r="D861" s="9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>
      <c r="A862" s="1"/>
      <c r="B862" s="1"/>
      <c r="C862" s="90"/>
      <c r="D862" s="9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>
      <c r="A863" s="1"/>
      <c r="B863" s="1"/>
      <c r="C863" s="90"/>
      <c r="D863" s="9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>
      <c r="A864" s="1"/>
      <c r="B864" s="1"/>
      <c r="C864" s="90"/>
      <c r="D864" s="9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>
      <c r="A865" s="1"/>
      <c r="B865" s="1"/>
      <c r="C865" s="90"/>
      <c r="D865" s="9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1" customHeight="1">
      <c r="A866" s="1"/>
      <c r="B866" s="1"/>
      <c r="C866" s="90"/>
      <c r="D866" s="9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1" customHeight="1">
      <c r="A867" s="1"/>
      <c r="B867" s="1"/>
      <c r="C867" s="90"/>
      <c r="D867" s="9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1" customHeight="1">
      <c r="A868" s="1"/>
      <c r="B868" s="1"/>
      <c r="C868" s="90"/>
      <c r="D868" s="9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</sheetData>
  <mergeCells count="10">
    <mergeCell ref="A15:C15"/>
    <mergeCell ref="A16:C16"/>
    <mergeCell ref="A31:C31"/>
    <mergeCell ref="A80:B80"/>
    <mergeCell ref="A1:D1"/>
    <mergeCell ref="A2:D2"/>
    <mergeCell ref="A3:D3"/>
    <mergeCell ref="A4:D4"/>
    <mergeCell ref="A5:D5"/>
    <mergeCell ref="A7:C7"/>
  </mergeCells>
  <printOptions horizontalCentered="1"/>
  <pageMargins left="0.23622047244094499" right="0.23622047244094499" top="0" bottom="0" header="0" footer="0"/>
  <pageSetup scale="78" fitToWidth="0" fitToHeight="0" orientation="portrait" r:id="rId1"/>
  <rowBreaks count="1" manualBreakCount="1">
    <brk id="4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15850-2CB2-4C54-8029-0F9FD080EF14}">
  <dimension ref="A1:Z868"/>
  <sheetViews>
    <sheetView topLeftCell="A65" zoomScale="118" zoomScaleNormal="118" zoomScaleSheetLayoutView="136" workbookViewId="0">
      <selection activeCell="C76" sqref="C76"/>
    </sheetView>
  </sheetViews>
  <sheetFormatPr defaultColWidth="14.44140625" defaultRowHeight="15" customHeight="1"/>
  <cols>
    <col min="1" max="1" width="65.5546875" style="2" customWidth="1"/>
    <col min="2" max="2" width="28.33203125" style="2" customWidth="1"/>
    <col min="3" max="3" width="16.88671875" style="91" customWidth="1"/>
    <col min="4" max="4" width="17.109375" style="91" customWidth="1"/>
    <col min="5" max="26" width="9.109375" style="2" customWidth="1"/>
    <col min="27" max="16384" width="14.44140625" style="2"/>
  </cols>
  <sheetData>
    <row r="1" spans="1:26" ht="21" customHeight="1">
      <c r="A1" s="37" t="s">
        <v>0</v>
      </c>
      <c r="B1" s="37"/>
      <c r="C1" s="37"/>
      <c r="D1" s="3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37" t="s">
        <v>50</v>
      </c>
      <c r="B2" s="37"/>
      <c r="C2" s="37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>
      <c r="A3" s="37" t="s">
        <v>229</v>
      </c>
      <c r="B3" s="37"/>
      <c r="C3" s="37"/>
      <c r="D3" s="3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>
      <c r="A4" s="37" t="s">
        <v>230</v>
      </c>
      <c r="B4" s="37"/>
      <c r="C4" s="37"/>
      <c r="D4" s="3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.25" customHeight="1">
      <c r="A5" s="38" t="s">
        <v>231</v>
      </c>
      <c r="B5" s="38"/>
      <c r="C5" s="38"/>
      <c r="D5" s="3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>
      <c r="A6" s="4" t="s">
        <v>1</v>
      </c>
      <c r="B6" s="4" t="s">
        <v>2</v>
      </c>
      <c r="C6" s="25" t="s">
        <v>3</v>
      </c>
      <c r="D6" s="25" t="s">
        <v>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>
      <c r="A7" s="34" t="s">
        <v>5</v>
      </c>
      <c r="B7" s="35"/>
      <c r="C7" s="36"/>
      <c r="D7" s="7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2">
      <c r="A8" s="8" t="s">
        <v>6</v>
      </c>
      <c r="B8" s="5" t="s">
        <v>7</v>
      </c>
      <c r="C8" s="73">
        <v>0</v>
      </c>
      <c r="D8" s="74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2">
      <c r="A9" s="8" t="s">
        <v>8</v>
      </c>
      <c r="B9" s="5" t="s">
        <v>56</v>
      </c>
      <c r="C9" s="73">
        <v>0</v>
      </c>
      <c r="D9" s="74">
        <v>0</v>
      </c>
      <c r="E9" s="1"/>
      <c r="F9" s="1"/>
      <c r="G9" s="1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2">
      <c r="A10" s="8" t="s">
        <v>9</v>
      </c>
      <c r="B10" s="5" t="s">
        <v>57</v>
      </c>
      <c r="C10" s="73">
        <v>0</v>
      </c>
      <c r="D10" s="75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>
      <c r="A11" s="5" t="s">
        <v>10</v>
      </c>
      <c r="B11" s="5" t="s">
        <v>11</v>
      </c>
      <c r="C11" s="76">
        <v>2</v>
      </c>
      <c r="D11" s="74">
        <v>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>
      <c r="A12" s="5" t="s">
        <v>12</v>
      </c>
      <c r="B12" s="5" t="s">
        <v>58</v>
      </c>
      <c r="C12" s="76">
        <v>0</v>
      </c>
      <c r="D12" s="74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>
      <c r="A13" s="5" t="s">
        <v>13</v>
      </c>
      <c r="B13" s="5" t="s">
        <v>14</v>
      </c>
      <c r="C13" s="76">
        <v>0</v>
      </c>
      <c r="D13" s="74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>
      <c r="A14" s="5" t="s">
        <v>15</v>
      </c>
      <c r="B14" s="5" t="s">
        <v>14</v>
      </c>
      <c r="C14" s="76">
        <v>0</v>
      </c>
      <c r="D14" s="74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>
      <c r="A15" s="77"/>
      <c r="B15" s="33"/>
      <c r="C15" s="33"/>
      <c r="D15" s="7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>
      <c r="A16" s="34" t="s">
        <v>16</v>
      </c>
      <c r="B16" s="35"/>
      <c r="C16" s="35"/>
      <c r="D16" s="7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>
      <c r="A17" s="11" t="s">
        <v>17</v>
      </c>
      <c r="B17" s="5" t="s">
        <v>7</v>
      </c>
      <c r="C17" s="76">
        <v>0</v>
      </c>
      <c r="D17" s="74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>
      <c r="A18" s="12"/>
      <c r="B18" s="5" t="s">
        <v>18</v>
      </c>
      <c r="C18" s="277">
        <v>0</v>
      </c>
      <c r="D18" s="278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>
      <c r="A19" s="12"/>
      <c r="B19" s="5" t="s">
        <v>19</v>
      </c>
      <c r="C19" s="76">
        <v>0</v>
      </c>
      <c r="D19" s="74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>
      <c r="A20" s="13" t="s">
        <v>20</v>
      </c>
      <c r="B20" s="5" t="s">
        <v>7</v>
      </c>
      <c r="C20" s="76">
        <v>0</v>
      </c>
      <c r="D20" s="74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>
      <c r="A21" s="12"/>
      <c r="B21" s="5" t="s">
        <v>19</v>
      </c>
      <c r="C21" s="76">
        <v>0</v>
      </c>
      <c r="D21" s="74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>
      <c r="A22" s="11" t="s">
        <v>55</v>
      </c>
      <c r="B22" s="5" t="s">
        <v>31</v>
      </c>
      <c r="C22" s="76">
        <v>0</v>
      </c>
      <c r="D22" s="74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>
      <c r="A23" s="14"/>
      <c r="B23" s="5" t="s">
        <v>19</v>
      </c>
      <c r="C23" s="76">
        <v>0</v>
      </c>
      <c r="D23" s="74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>
      <c r="A24" s="15" t="s">
        <v>21</v>
      </c>
      <c r="B24" s="16"/>
      <c r="C24" s="79"/>
      <c r="D24" s="72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>
      <c r="A25" s="5" t="s">
        <v>22</v>
      </c>
      <c r="B25" s="5" t="s">
        <v>58</v>
      </c>
      <c r="C25" s="76">
        <v>0</v>
      </c>
      <c r="D25" s="74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>
      <c r="A26" s="5" t="s">
        <v>49</v>
      </c>
      <c r="B26" s="5" t="s">
        <v>7</v>
      </c>
      <c r="C26" s="76">
        <v>4</v>
      </c>
      <c r="D26" s="74">
        <v>4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>
      <c r="A27" s="5" t="s">
        <v>23</v>
      </c>
      <c r="B27" s="5" t="s">
        <v>24</v>
      </c>
      <c r="C27" s="76">
        <v>0</v>
      </c>
      <c r="D27" s="74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>
      <c r="A28" s="5" t="s">
        <v>25</v>
      </c>
      <c r="B28" s="5" t="s">
        <v>24</v>
      </c>
      <c r="C28" s="76">
        <v>0</v>
      </c>
      <c r="D28" s="74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>
      <c r="A29" s="5" t="s">
        <v>26</v>
      </c>
      <c r="B29" s="5" t="s">
        <v>7</v>
      </c>
      <c r="C29" s="74">
        <v>3</v>
      </c>
      <c r="D29" s="74">
        <v>3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>
      <c r="A30" s="18"/>
      <c r="B30" s="18"/>
      <c r="C30" s="80"/>
      <c r="D30" s="72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>
      <c r="A31" s="34" t="s">
        <v>27</v>
      </c>
      <c r="B31" s="35"/>
      <c r="C31" s="36"/>
      <c r="D31" s="72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>
      <c r="A32" s="13" t="s">
        <v>28</v>
      </c>
      <c r="B32" s="5" t="s">
        <v>53</v>
      </c>
      <c r="C32" s="76">
        <v>0</v>
      </c>
      <c r="D32" s="81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>
      <c r="A33" s="19"/>
      <c r="B33" s="5" t="s">
        <v>29</v>
      </c>
      <c r="C33" s="82">
        <v>0</v>
      </c>
      <c r="D33" s="83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>
      <c r="A34" s="13" t="s">
        <v>51</v>
      </c>
      <c r="B34" s="5" t="s">
        <v>53</v>
      </c>
      <c r="C34" s="76">
        <v>0</v>
      </c>
      <c r="D34" s="8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>
      <c r="A35" s="20"/>
      <c r="B35" s="5" t="s">
        <v>54</v>
      </c>
      <c r="C35" s="76">
        <v>0</v>
      </c>
      <c r="D35" s="8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>
      <c r="A36" s="19"/>
      <c r="B36" s="5" t="s">
        <v>29</v>
      </c>
      <c r="C36" s="76">
        <v>0</v>
      </c>
      <c r="D36" s="8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>
      <c r="A37" s="13" t="s">
        <v>52</v>
      </c>
      <c r="B37" s="5" t="s">
        <v>53</v>
      </c>
      <c r="C37" s="76">
        <v>0</v>
      </c>
      <c r="D37" s="81"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>
      <c r="A38" s="20"/>
      <c r="B38" s="5" t="s">
        <v>54</v>
      </c>
      <c r="C38" s="76">
        <v>0</v>
      </c>
      <c r="D38" s="81">
        <v>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>
      <c r="A39" s="19"/>
      <c r="B39" s="5" t="s">
        <v>29</v>
      </c>
      <c r="C39" s="76">
        <v>0</v>
      </c>
      <c r="D39" s="8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>
      <c r="A40" s="13" t="s">
        <v>59</v>
      </c>
      <c r="B40" s="5" t="s">
        <v>24</v>
      </c>
      <c r="C40" s="76">
        <v>0</v>
      </c>
      <c r="D40" s="8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>
      <c r="A41" s="20"/>
      <c r="B41" s="5" t="s">
        <v>30</v>
      </c>
      <c r="C41" s="76">
        <v>0</v>
      </c>
      <c r="D41" s="8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>
      <c r="A42" s="19"/>
      <c r="B42" s="5" t="s">
        <v>29</v>
      </c>
      <c r="C42" s="76">
        <v>0</v>
      </c>
      <c r="D42" s="8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>
      <c r="A43" s="13" t="s">
        <v>60</v>
      </c>
      <c r="B43" s="5" t="s">
        <v>53</v>
      </c>
      <c r="C43" s="76">
        <v>0</v>
      </c>
      <c r="D43" s="8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>
      <c r="A44" s="20"/>
      <c r="B44" s="5" t="s">
        <v>54</v>
      </c>
      <c r="C44" s="76">
        <v>0</v>
      </c>
      <c r="D44" s="8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0.6" customHeight="1">
      <c r="A45" s="19"/>
      <c r="B45" s="5" t="s">
        <v>29</v>
      </c>
      <c r="C45" s="73"/>
      <c r="D45" s="7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>
      <c r="A46" s="11" t="s">
        <v>101</v>
      </c>
      <c r="B46" s="5" t="s">
        <v>53</v>
      </c>
      <c r="C46" s="76">
        <v>0</v>
      </c>
      <c r="D46" s="8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>
      <c r="A47" s="12"/>
      <c r="B47" s="5" t="s">
        <v>54</v>
      </c>
      <c r="C47" s="76">
        <v>0</v>
      </c>
      <c r="D47" s="8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>
      <c r="A48" s="14"/>
      <c r="B48" s="5" t="s">
        <v>29</v>
      </c>
      <c r="C48" s="76">
        <v>0</v>
      </c>
      <c r="D48" s="8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>
      <c r="A49" s="19" t="s">
        <v>61</v>
      </c>
      <c r="B49" s="5" t="s">
        <v>29</v>
      </c>
      <c r="C49" s="76">
        <v>0</v>
      </c>
      <c r="D49" s="8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>
      <c r="A50" s="19" t="s">
        <v>62</v>
      </c>
      <c r="B50" s="5" t="s">
        <v>29</v>
      </c>
      <c r="C50" s="76">
        <v>0</v>
      </c>
      <c r="D50" s="8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>
      <c r="A51" s="19" t="s">
        <v>63</v>
      </c>
      <c r="B51" s="5" t="s">
        <v>29</v>
      </c>
      <c r="C51" s="76">
        <v>0</v>
      </c>
      <c r="D51" s="8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>
      <c r="A52" s="20" t="s">
        <v>64</v>
      </c>
      <c r="B52" s="5" t="s">
        <v>29</v>
      </c>
      <c r="C52" s="76">
        <v>0</v>
      </c>
      <c r="D52" s="8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>
      <c r="A53" s="11" t="s">
        <v>65</v>
      </c>
      <c r="B53" s="5" t="s">
        <v>24</v>
      </c>
      <c r="C53" s="76">
        <v>0</v>
      </c>
      <c r="D53" s="8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>
      <c r="A54" s="19"/>
      <c r="B54" s="5" t="s">
        <v>32</v>
      </c>
      <c r="C54" s="76">
        <v>0</v>
      </c>
      <c r="D54" s="8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>
      <c r="A55" s="19"/>
      <c r="B55" s="17"/>
      <c r="C55" s="79"/>
      <c r="D55" s="7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>
      <c r="A56" s="6" t="s">
        <v>44</v>
      </c>
      <c r="B56" s="17"/>
      <c r="C56" s="79"/>
      <c r="D56" s="7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>
      <c r="A57" s="9" t="s">
        <v>33</v>
      </c>
      <c r="B57" s="17"/>
      <c r="C57" s="79"/>
      <c r="D57" s="7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>
      <c r="A58" s="13" t="s">
        <v>34</v>
      </c>
      <c r="B58" s="5" t="s">
        <v>7</v>
      </c>
      <c r="C58" s="76">
        <v>0</v>
      </c>
      <c r="D58" s="81"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>
      <c r="A59" s="19"/>
      <c r="B59" s="5" t="s">
        <v>35</v>
      </c>
      <c r="C59" s="76">
        <v>0</v>
      </c>
      <c r="D59" s="81">
        <v>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>
      <c r="A60" s="13" t="s">
        <v>36</v>
      </c>
      <c r="B60" s="5" t="s">
        <v>7</v>
      </c>
      <c r="C60" s="76">
        <v>1</v>
      </c>
      <c r="D60" s="81">
        <v>1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>
      <c r="A61" s="19"/>
      <c r="B61" s="5" t="s">
        <v>35</v>
      </c>
      <c r="C61" s="76">
        <v>10</v>
      </c>
      <c r="D61" s="81">
        <v>10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>
      <c r="A62" s="13" t="s">
        <v>37</v>
      </c>
      <c r="B62" s="5" t="s">
        <v>7</v>
      </c>
      <c r="C62" s="76">
        <v>0</v>
      </c>
      <c r="D62" s="8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>
      <c r="A63" s="19"/>
      <c r="B63" s="5" t="s">
        <v>35</v>
      </c>
      <c r="C63" s="76">
        <v>0</v>
      </c>
      <c r="D63" s="8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>
      <c r="A64" s="13" t="s">
        <v>38</v>
      </c>
      <c r="B64" s="5" t="s">
        <v>7</v>
      </c>
      <c r="C64" s="76">
        <v>0</v>
      </c>
      <c r="D64" s="8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>
      <c r="A65" s="19"/>
      <c r="B65" s="5" t="s">
        <v>35</v>
      </c>
      <c r="C65" s="76">
        <v>0</v>
      </c>
      <c r="D65" s="8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1" customHeight="1">
      <c r="A66" s="20"/>
      <c r="B66" s="16"/>
      <c r="C66" s="84"/>
      <c r="D66" s="8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>
      <c r="A67" s="21" t="s">
        <v>43</v>
      </c>
      <c r="B67" s="22"/>
      <c r="C67" s="86"/>
      <c r="D67" s="87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>
      <c r="A68" s="13" t="s">
        <v>45</v>
      </c>
      <c r="B68" s="5" t="s">
        <v>7</v>
      </c>
      <c r="C68" s="76">
        <v>1</v>
      </c>
      <c r="D68" s="81">
        <v>1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>
      <c r="A69" s="19"/>
      <c r="B69" s="5" t="s">
        <v>35</v>
      </c>
      <c r="C69" s="76">
        <v>10</v>
      </c>
      <c r="D69" s="81">
        <v>10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>
      <c r="A70" s="9" t="s">
        <v>46</v>
      </c>
      <c r="B70" s="5" t="s">
        <v>7</v>
      </c>
      <c r="C70" s="76">
        <v>0</v>
      </c>
      <c r="D70" s="8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>
      <c r="A71" s="20" t="s">
        <v>94</v>
      </c>
      <c r="B71" s="5" t="s">
        <v>7</v>
      </c>
      <c r="C71" s="76">
        <v>1</v>
      </c>
      <c r="D71" s="81">
        <v>1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>
      <c r="A72" s="19"/>
      <c r="B72" s="5" t="s">
        <v>19</v>
      </c>
      <c r="C72" s="76">
        <v>1</v>
      </c>
      <c r="D72" s="81">
        <v>1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>
      <c r="A73" s="5" t="s">
        <v>47</v>
      </c>
      <c r="B73" s="5" t="s">
        <v>7</v>
      </c>
      <c r="C73" s="76">
        <v>0</v>
      </c>
      <c r="D73" s="81">
        <v>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>
      <c r="A74" s="5" t="s">
        <v>48</v>
      </c>
      <c r="B74" s="5" t="s">
        <v>7</v>
      </c>
      <c r="C74" s="76">
        <v>0</v>
      </c>
      <c r="D74" s="81">
        <v>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1" customHeight="1">
      <c r="A75" s="10"/>
      <c r="B75" s="10"/>
      <c r="C75" s="88"/>
      <c r="D75" s="8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>
      <c r="A76" s="24" t="s">
        <v>39</v>
      </c>
      <c r="B76" s="10"/>
      <c r="C76" s="88"/>
      <c r="D76" s="8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>
      <c r="A77" s="18" t="s">
        <v>40</v>
      </c>
      <c r="B77" s="18"/>
      <c r="C77" s="89"/>
      <c r="D77" s="8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>
      <c r="A78" s="18" t="s">
        <v>40</v>
      </c>
      <c r="B78" s="18"/>
      <c r="C78" s="89"/>
      <c r="D78" s="8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1" customHeight="1">
      <c r="A79" s="18"/>
      <c r="B79" s="18"/>
      <c r="C79" s="89"/>
      <c r="D79" s="8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>
      <c r="A80" s="32" t="s">
        <v>41</v>
      </c>
      <c r="B80" s="33"/>
      <c r="C80" s="88"/>
      <c r="D80" s="8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>
      <c r="A81" s="18" t="s">
        <v>40</v>
      </c>
      <c r="B81" s="18"/>
      <c r="C81" s="89"/>
      <c r="D81" s="8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>
      <c r="A82" s="18" t="s">
        <v>40</v>
      </c>
      <c r="B82" s="18"/>
      <c r="C82" s="89"/>
      <c r="D82" s="8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1" customHeight="1">
      <c r="A83" s="10"/>
      <c r="B83" s="10"/>
      <c r="C83" s="88"/>
      <c r="D83" s="8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>
      <c r="A84" s="24" t="s">
        <v>42</v>
      </c>
      <c r="B84" s="10"/>
      <c r="C84" s="88"/>
      <c r="D84" s="8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>
      <c r="A85" s="18" t="s">
        <v>40</v>
      </c>
      <c r="B85" s="18"/>
      <c r="C85" s="89"/>
      <c r="D85" s="8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>
      <c r="A86" s="18" t="s">
        <v>40</v>
      </c>
      <c r="B86" s="18"/>
      <c r="C86" s="89"/>
      <c r="D86" s="8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>
      <c r="A87" s="10"/>
      <c r="B87" s="10"/>
      <c r="C87" s="88"/>
      <c r="D87" s="8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>
      <c r="A88" s="10"/>
      <c r="B88" s="88" t="s">
        <v>232</v>
      </c>
      <c r="C88" s="88"/>
      <c r="D88" s="8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>
      <c r="A89" s="10"/>
      <c r="B89" s="88" t="s">
        <v>233</v>
      </c>
      <c r="C89" s="88"/>
      <c r="D89" s="8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>
      <c r="A90" s="10"/>
      <c r="B90" s="88" t="s">
        <v>234</v>
      </c>
      <c r="C90" s="88"/>
      <c r="D90" s="8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>
      <c r="A91" s="10"/>
      <c r="B91" s="10"/>
      <c r="C91" s="88"/>
      <c r="D91" s="8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>
      <c r="A92" s="1"/>
      <c r="B92" s="1"/>
      <c r="C92" s="90"/>
      <c r="D92" s="9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>
      <c r="A93" s="1"/>
      <c r="B93" s="1"/>
      <c r="C93" s="90"/>
      <c r="D93" s="9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>
      <c r="A94" s="1"/>
      <c r="B94" s="1"/>
      <c r="C94" s="90"/>
      <c r="D94" s="9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>
      <c r="A95" s="1"/>
      <c r="B95" s="1"/>
      <c r="C95" s="90"/>
      <c r="D95" s="9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>
      <c r="A96" s="1"/>
      <c r="B96" s="1"/>
      <c r="C96" s="90"/>
      <c r="D96" s="9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>
      <c r="A97" s="1"/>
      <c r="B97" s="1"/>
      <c r="C97" s="90"/>
      <c r="D97" s="9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>
      <c r="A98" s="1"/>
      <c r="B98" s="1"/>
      <c r="C98" s="90"/>
      <c r="D98" s="9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>
      <c r="A99" s="1"/>
      <c r="B99" s="1"/>
      <c r="C99" s="90"/>
      <c r="D99" s="9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>
      <c r="A100" s="1"/>
      <c r="B100" s="1"/>
      <c r="C100" s="90"/>
      <c r="D100" s="9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>
      <c r="A101" s="1"/>
      <c r="B101" s="1"/>
      <c r="C101" s="90"/>
      <c r="D101" s="9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>
      <c r="A102" s="1"/>
      <c r="B102" s="1"/>
      <c r="C102" s="90"/>
      <c r="D102" s="9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>
      <c r="A103" s="1"/>
      <c r="B103" s="1"/>
      <c r="C103" s="90"/>
      <c r="D103" s="9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>
      <c r="A104" s="1"/>
      <c r="B104" s="1"/>
      <c r="C104" s="90"/>
      <c r="D104" s="9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>
      <c r="A105" s="1"/>
      <c r="B105" s="1"/>
      <c r="C105" s="90"/>
      <c r="D105" s="9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>
      <c r="A106" s="1"/>
      <c r="B106" s="1"/>
      <c r="C106" s="90"/>
      <c r="D106" s="9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>
      <c r="A107" s="1"/>
      <c r="B107" s="1"/>
      <c r="C107" s="90"/>
      <c r="D107" s="9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>
      <c r="A108" s="1"/>
      <c r="B108" s="1"/>
      <c r="C108" s="90"/>
      <c r="D108" s="9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>
      <c r="A109" s="1"/>
      <c r="B109" s="1"/>
      <c r="C109" s="90"/>
      <c r="D109" s="9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>
      <c r="A110" s="1"/>
      <c r="B110" s="1"/>
      <c r="C110" s="90"/>
      <c r="D110" s="9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>
      <c r="A111" s="1"/>
      <c r="B111" s="1"/>
      <c r="C111" s="90"/>
      <c r="D111" s="9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>
      <c r="A112" s="1"/>
      <c r="B112" s="1"/>
      <c r="C112" s="90"/>
      <c r="D112" s="9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>
      <c r="A113" s="1"/>
      <c r="B113" s="1"/>
      <c r="C113" s="90"/>
      <c r="D113" s="9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>
      <c r="A114" s="1"/>
      <c r="B114" s="1"/>
      <c r="C114" s="90"/>
      <c r="D114" s="9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>
      <c r="A115" s="1"/>
      <c r="B115" s="1"/>
      <c r="C115" s="90"/>
      <c r="D115" s="9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>
      <c r="A116" s="1"/>
      <c r="B116" s="1"/>
      <c r="C116" s="90"/>
      <c r="D116" s="9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>
      <c r="A117" s="1"/>
      <c r="B117" s="1"/>
      <c r="C117" s="90"/>
      <c r="D117" s="9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>
      <c r="A118" s="1"/>
      <c r="B118" s="1"/>
      <c r="C118" s="90"/>
      <c r="D118" s="9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>
      <c r="A119" s="1"/>
      <c r="B119" s="1"/>
      <c r="C119" s="90"/>
      <c r="D119" s="9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>
      <c r="A120" s="1"/>
      <c r="B120" s="1"/>
      <c r="C120" s="90"/>
      <c r="D120" s="9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>
      <c r="A121" s="1"/>
      <c r="B121" s="1"/>
      <c r="C121" s="90"/>
      <c r="D121" s="9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>
      <c r="A122" s="1"/>
      <c r="B122" s="1"/>
      <c r="C122" s="90"/>
      <c r="D122" s="9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>
      <c r="A123" s="1"/>
      <c r="B123" s="1"/>
      <c r="C123" s="90"/>
      <c r="D123" s="9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>
      <c r="A124" s="1"/>
      <c r="B124" s="1"/>
      <c r="C124" s="90"/>
      <c r="D124" s="9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>
      <c r="A125" s="1"/>
      <c r="B125" s="1"/>
      <c r="C125" s="90"/>
      <c r="D125" s="9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>
      <c r="A126" s="1"/>
      <c r="B126" s="1"/>
      <c r="C126" s="90"/>
      <c r="D126" s="9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>
      <c r="A127" s="1"/>
      <c r="B127" s="1"/>
      <c r="C127" s="90"/>
      <c r="D127" s="9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>
      <c r="A128" s="1"/>
      <c r="B128" s="1"/>
      <c r="C128" s="90"/>
      <c r="D128" s="9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>
      <c r="A129" s="1"/>
      <c r="B129" s="1"/>
      <c r="C129" s="90"/>
      <c r="D129" s="9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>
      <c r="A130" s="1"/>
      <c r="B130" s="1"/>
      <c r="C130" s="90"/>
      <c r="D130" s="9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>
      <c r="A131" s="1"/>
      <c r="B131" s="1"/>
      <c r="C131" s="90"/>
      <c r="D131" s="9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>
      <c r="A132" s="1"/>
      <c r="B132" s="1"/>
      <c r="C132" s="90"/>
      <c r="D132" s="9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>
      <c r="A133" s="1"/>
      <c r="B133" s="1"/>
      <c r="C133" s="90"/>
      <c r="D133" s="9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>
      <c r="A134" s="1"/>
      <c r="B134" s="1"/>
      <c r="C134" s="90"/>
      <c r="D134" s="9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>
      <c r="A135" s="1"/>
      <c r="B135" s="1"/>
      <c r="C135" s="90"/>
      <c r="D135" s="9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>
      <c r="A136" s="1"/>
      <c r="B136" s="1"/>
      <c r="C136" s="90"/>
      <c r="D136" s="9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>
      <c r="A137" s="1"/>
      <c r="B137" s="1"/>
      <c r="C137" s="90"/>
      <c r="D137" s="9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>
      <c r="A138" s="1"/>
      <c r="B138" s="1"/>
      <c r="C138" s="90"/>
      <c r="D138" s="9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>
      <c r="A139" s="1"/>
      <c r="B139" s="1"/>
      <c r="C139" s="90"/>
      <c r="D139" s="9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>
      <c r="A140" s="1"/>
      <c r="B140" s="1"/>
      <c r="C140" s="90"/>
      <c r="D140" s="9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>
      <c r="A141" s="1"/>
      <c r="B141" s="1"/>
      <c r="C141" s="90"/>
      <c r="D141" s="9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>
      <c r="A142" s="1"/>
      <c r="B142" s="1"/>
      <c r="C142" s="90"/>
      <c r="D142" s="9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>
      <c r="A143" s="1"/>
      <c r="B143" s="1"/>
      <c r="C143" s="90"/>
      <c r="D143" s="9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>
      <c r="A144" s="1"/>
      <c r="B144" s="1"/>
      <c r="C144" s="90"/>
      <c r="D144" s="9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>
      <c r="A145" s="1"/>
      <c r="B145" s="1"/>
      <c r="C145" s="90"/>
      <c r="D145" s="9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>
      <c r="A146" s="1"/>
      <c r="B146" s="1"/>
      <c r="C146" s="90"/>
      <c r="D146" s="9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>
      <c r="A147" s="1"/>
      <c r="B147" s="1"/>
      <c r="C147" s="90"/>
      <c r="D147" s="9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>
      <c r="A148" s="1"/>
      <c r="B148" s="1"/>
      <c r="C148" s="90"/>
      <c r="D148" s="9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>
      <c r="A149" s="1"/>
      <c r="B149" s="1"/>
      <c r="C149" s="90"/>
      <c r="D149" s="9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>
      <c r="A150" s="1"/>
      <c r="B150" s="1"/>
      <c r="C150" s="90"/>
      <c r="D150" s="9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>
      <c r="A151" s="1"/>
      <c r="B151" s="1"/>
      <c r="C151" s="90"/>
      <c r="D151" s="9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>
      <c r="A152" s="1"/>
      <c r="B152" s="1"/>
      <c r="C152" s="90"/>
      <c r="D152" s="9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>
      <c r="A153" s="1"/>
      <c r="B153" s="1"/>
      <c r="C153" s="90"/>
      <c r="D153" s="9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>
      <c r="A154" s="1"/>
      <c r="B154" s="1"/>
      <c r="C154" s="90"/>
      <c r="D154" s="9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>
      <c r="A155" s="1"/>
      <c r="B155" s="1"/>
      <c r="C155" s="90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>
      <c r="A156" s="1"/>
      <c r="B156" s="1"/>
      <c r="C156" s="90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>
      <c r="A157" s="1"/>
      <c r="B157" s="1"/>
      <c r="C157" s="90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>
      <c r="A158" s="1"/>
      <c r="B158" s="1"/>
      <c r="C158" s="90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>
      <c r="A159" s="1"/>
      <c r="B159" s="1"/>
      <c r="C159" s="90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>
      <c r="A160" s="1"/>
      <c r="B160" s="1"/>
      <c r="C160" s="90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>
      <c r="A161" s="1"/>
      <c r="B161" s="1"/>
      <c r="C161" s="90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>
      <c r="A162" s="1"/>
      <c r="B162" s="1"/>
      <c r="C162" s="90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>
      <c r="A163" s="1"/>
      <c r="B163" s="1"/>
      <c r="C163" s="90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>
      <c r="A164" s="1"/>
      <c r="B164" s="1"/>
      <c r="C164" s="90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>
      <c r="A165" s="1"/>
      <c r="B165" s="1"/>
      <c r="C165" s="90"/>
      <c r="D165" s="9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>
      <c r="A166" s="1"/>
      <c r="B166" s="1"/>
      <c r="C166" s="90"/>
      <c r="D166" s="9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>
      <c r="A167" s="1"/>
      <c r="B167" s="1"/>
      <c r="C167" s="90"/>
      <c r="D167" s="9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>
      <c r="A168" s="1"/>
      <c r="B168" s="1"/>
      <c r="C168" s="90"/>
      <c r="D168" s="9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>
      <c r="A169" s="1"/>
      <c r="B169" s="1"/>
      <c r="C169" s="90"/>
      <c r="D169" s="9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>
      <c r="A170" s="1"/>
      <c r="B170" s="1"/>
      <c r="C170" s="90"/>
      <c r="D170" s="9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>
      <c r="A171" s="1"/>
      <c r="B171" s="1"/>
      <c r="C171" s="90"/>
      <c r="D171" s="9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>
      <c r="A172" s="1"/>
      <c r="B172" s="1"/>
      <c r="C172" s="90"/>
      <c r="D172" s="9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>
      <c r="A173" s="1"/>
      <c r="B173" s="1"/>
      <c r="C173" s="90"/>
      <c r="D173" s="9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>
      <c r="A174" s="1"/>
      <c r="B174" s="1"/>
      <c r="C174" s="90"/>
      <c r="D174" s="9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>
      <c r="A175" s="1"/>
      <c r="B175" s="1"/>
      <c r="C175" s="90"/>
      <c r="D175" s="9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>
      <c r="A176" s="1"/>
      <c r="B176" s="1"/>
      <c r="C176" s="90"/>
      <c r="D176" s="9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>
      <c r="A177" s="1"/>
      <c r="B177" s="1"/>
      <c r="C177" s="90"/>
      <c r="D177" s="9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>
      <c r="A178" s="1"/>
      <c r="B178" s="1"/>
      <c r="C178" s="90"/>
      <c r="D178" s="9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>
      <c r="A179" s="1"/>
      <c r="B179" s="1"/>
      <c r="C179" s="90"/>
      <c r="D179" s="9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>
      <c r="A180" s="1"/>
      <c r="B180" s="1"/>
      <c r="C180" s="90"/>
      <c r="D180" s="9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>
      <c r="A181" s="1"/>
      <c r="B181" s="1"/>
      <c r="C181" s="90"/>
      <c r="D181" s="9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>
      <c r="A182" s="1"/>
      <c r="B182" s="1"/>
      <c r="C182" s="90"/>
      <c r="D182" s="9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>
      <c r="A183" s="1"/>
      <c r="B183" s="1"/>
      <c r="C183" s="90"/>
      <c r="D183" s="9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>
      <c r="A184" s="1"/>
      <c r="B184" s="1"/>
      <c r="C184" s="90"/>
      <c r="D184" s="9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>
      <c r="A185" s="1"/>
      <c r="B185" s="1"/>
      <c r="C185" s="90"/>
      <c r="D185" s="9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>
      <c r="A186" s="1"/>
      <c r="B186" s="1"/>
      <c r="C186" s="90"/>
      <c r="D186" s="9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>
      <c r="A187" s="1"/>
      <c r="B187" s="1"/>
      <c r="C187" s="90"/>
      <c r="D187" s="9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>
      <c r="A188" s="1"/>
      <c r="B188" s="1"/>
      <c r="C188" s="90"/>
      <c r="D188" s="9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>
      <c r="A189" s="1"/>
      <c r="B189" s="1"/>
      <c r="C189" s="90"/>
      <c r="D189" s="9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>
      <c r="A190" s="1"/>
      <c r="B190" s="1"/>
      <c r="C190" s="90"/>
      <c r="D190" s="9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>
      <c r="A191" s="1"/>
      <c r="B191" s="1"/>
      <c r="C191" s="90"/>
      <c r="D191" s="9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>
      <c r="A192" s="1"/>
      <c r="B192" s="1"/>
      <c r="C192" s="90"/>
      <c r="D192" s="9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>
      <c r="A193" s="1"/>
      <c r="B193" s="1"/>
      <c r="C193" s="90"/>
      <c r="D193" s="9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>
      <c r="A194" s="1"/>
      <c r="B194" s="1"/>
      <c r="C194" s="90"/>
      <c r="D194" s="9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>
      <c r="A195" s="1"/>
      <c r="B195" s="1"/>
      <c r="C195" s="90"/>
      <c r="D195" s="9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>
      <c r="A196" s="1"/>
      <c r="B196" s="1"/>
      <c r="C196" s="90"/>
      <c r="D196" s="9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>
      <c r="A197" s="1"/>
      <c r="B197" s="1"/>
      <c r="C197" s="90"/>
      <c r="D197" s="9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>
      <c r="A198" s="1"/>
      <c r="B198" s="1"/>
      <c r="C198" s="90"/>
      <c r="D198" s="9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>
      <c r="A199" s="1"/>
      <c r="B199" s="1"/>
      <c r="C199" s="90"/>
      <c r="D199" s="9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>
      <c r="A200" s="1"/>
      <c r="B200" s="1"/>
      <c r="C200" s="90"/>
      <c r="D200" s="9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>
      <c r="A201" s="1"/>
      <c r="B201" s="1"/>
      <c r="C201" s="90"/>
      <c r="D201" s="9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>
      <c r="A202" s="1"/>
      <c r="B202" s="1"/>
      <c r="C202" s="90"/>
      <c r="D202" s="9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>
      <c r="A203" s="1"/>
      <c r="B203" s="1"/>
      <c r="C203" s="90"/>
      <c r="D203" s="9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>
      <c r="A204" s="1"/>
      <c r="B204" s="1"/>
      <c r="C204" s="90"/>
      <c r="D204" s="9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>
      <c r="A205" s="1"/>
      <c r="B205" s="1"/>
      <c r="C205" s="90"/>
      <c r="D205" s="9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>
      <c r="A206" s="1"/>
      <c r="B206" s="1"/>
      <c r="C206" s="90"/>
      <c r="D206" s="9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>
      <c r="A207" s="1"/>
      <c r="B207" s="1"/>
      <c r="C207" s="90"/>
      <c r="D207" s="9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>
      <c r="A208" s="1"/>
      <c r="B208" s="1"/>
      <c r="C208" s="90"/>
      <c r="D208" s="9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>
      <c r="A209" s="1"/>
      <c r="B209" s="1"/>
      <c r="C209" s="90"/>
      <c r="D209" s="9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>
      <c r="A210" s="1"/>
      <c r="B210" s="1"/>
      <c r="C210" s="90"/>
      <c r="D210" s="9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>
      <c r="A211" s="1"/>
      <c r="B211" s="1"/>
      <c r="C211" s="90"/>
      <c r="D211" s="9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>
      <c r="A212" s="1"/>
      <c r="B212" s="1"/>
      <c r="C212" s="90"/>
      <c r="D212" s="9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>
      <c r="A213" s="1"/>
      <c r="B213" s="1"/>
      <c r="C213" s="90"/>
      <c r="D213" s="9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>
      <c r="A214" s="1"/>
      <c r="B214" s="1"/>
      <c r="C214" s="90"/>
      <c r="D214" s="9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>
      <c r="A215" s="1"/>
      <c r="B215" s="1"/>
      <c r="C215" s="90"/>
      <c r="D215" s="9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>
      <c r="A216" s="1"/>
      <c r="B216" s="1"/>
      <c r="C216" s="90"/>
      <c r="D216" s="9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>
      <c r="A217" s="1"/>
      <c r="B217" s="1"/>
      <c r="C217" s="90"/>
      <c r="D217" s="9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>
      <c r="A218" s="1"/>
      <c r="B218" s="1"/>
      <c r="C218" s="90"/>
      <c r="D218" s="9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>
      <c r="A219" s="1"/>
      <c r="B219" s="1"/>
      <c r="C219" s="90"/>
      <c r="D219" s="9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>
      <c r="A220" s="1"/>
      <c r="B220" s="1"/>
      <c r="C220" s="90"/>
      <c r="D220" s="9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>
      <c r="A221" s="1"/>
      <c r="B221" s="1"/>
      <c r="C221" s="90"/>
      <c r="D221" s="9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>
      <c r="A222" s="1"/>
      <c r="B222" s="1"/>
      <c r="C222" s="90"/>
      <c r="D222" s="9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>
      <c r="A223" s="1"/>
      <c r="B223" s="1"/>
      <c r="C223" s="90"/>
      <c r="D223" s="9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>
      <c r="A224" s="1"/>
      <c r="B224" s="1"/>
      <c r="C224" s="90"/>
      <c r="D224" s="9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>
      <c r="A225" s="1"/>
      <c r="B225" s="1"/>
      <c r="C225" s="90"/>
      <c r="D225" s="9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>
      <c r="A226" s="1"/>
      <c r="B226" s="1"/>
      <c r="C226" s="90"/>
      <c r="D226" s="9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>
      <c r="A227" s="1"/>
      <c r="B227" s="1"/>
      <c r="C227" s="90"/>
      <c r="D227" s="9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>
      <c r="A228" s="1"/>
      <c r="B228" s="1"/>
      <c r="C228" s="90"/>
      <c r="D228" s="9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>
      <c r="A229" s="1"/>
      <c r="B229" s="1"/>
      <c r="C229" s="90"/>
      <c r="D229" s="9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>
      <c r="A230" s="1"/>
      <c r="B230" s="1"/>
      <c r="C230" s="90"/>
      <c r="D230" s="9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>
      <c r="A231" s="1"/>
      <c r="B231" s="1"/>
      <c r="C231" s="90"/>
      <c r="D231" s="9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>
      <c r="A232" s="1"/>
      <c r="B232" s="1"/>
      <c r="C232" s="90"/>
      <c r="D232" s="9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>
      <c r="A233" s="1"/>
      <c r="B233" s="1"/>
      <c r="C233" s="90"/>
      <c r="D233" s="9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>
      <c r="A234" s="1"/>
      <c r="B234" s="1"/>
      <c r="C234" s="90"/>
      <c r="D234" s="9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>
      <c r="A235" s="1"/>
      <c r="B235" s="1"/>
      <c r="C235" s="90"/>
      <c r="D235" s="9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>
      <c r="A236" s="1"/>
      <c r="B236" s="1"/>
      <c r="C236" s="90"/>
      <c r="D236" s="9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>
      <c r="A237" s="1"/>
      <c r="B237" s="1"/>
      <c r="C237" s="90"/>
      <c r="D237" s="9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>
      <c r="A238" s="1"/>
      <c r="B238" s="1"/>
      <c r="C238" s="90"/>
      <c r="D238" s="9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>
      <c r="A239" s="1"/>
      <c r="B239" s="1"/>
      <c r="C239" s="90"/>
      <c r="D239" s="9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>
      <c r="A240" s="1"/>
      <c r="B240" s="1"/>
      <c r="C240" s="90"/>
      <c r="D240" s="9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>
      <c r="A241" s="1"/>
      <c r="B241" s="1"/>
      <c r="C241" s="90"/>
      <c r="D241" s="9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>
      <c r="A242" s="1"/>
      <c r="B242" s="1"/>
      <c r="C242" s="90"/>
      <c r="D242" s="9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>
      <c r="A243" s="1"/>
      <c r="B243" s="1"/>
      <c r="C243" s="90"/>
      <c r="D243" s="9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>
      <c r="A244" s="1"/>
      <c r="B244" s="1"/>
      <c r="C244" s="90"/>
      <c r="D244" s="9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>
      <c r="A245" s="1"/>
      <c r="B245" s="1"/>
      <c r="C245" s="90"/>
      <c r="D245" s="9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>
      <c r="A246" s="1"/>
      <c r="B246" s="1"/>
      <c r="C246" s="90"/>
      <c r="D246" s="9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>
      <c r="A247" s="1"/>
      <c r="B247" s="1"/>
      <c r="C247" s="90"/>
      <c r="D247" s="9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>
      <c r="A248" s="1"/>
      <c r="B248" s="1"/>
      <c r="C248" s="90"/>
      <c r="D248" s="9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>
      <c r="A249" s="1"/>
      <c r="B249" s="1"/>
      <c r="C249" s="90"/>
      <c r="D249" s="9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>
      <c r="A250" s="1"/>
      <c r="B250" s="1"/>
      <c r="C250" s="90"/>
      <c r="D250" s="9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>
      <c r="A251" s="1"/>
      <c r="B251" s="1"/>
      <c r="C251" s="90"/>
      <c r="D251" s="9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>
      <c r="A252" s="1"/>
      <c r="B252" s="1"/>
      <c r="C252" s="90"/>
      <c r="D252" s="9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>
      <c r="A253" s="1"/>
      <c r="B253" s="1"/>
      <c r="C253" s="90"/>
      <c r="D253" s="9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>
      <c r="A254" s="1"/>
      <c r="B254" s="1"/>
      <c r="C254" s="90"/>
      <c r="D254" s="9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>
      <c r="A255" s="1"/>
      <c r="B255" s="1"/>
      <c r="C255" s="90"/>
      <c r="D255" s="9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>
      <c r="A256" s="1"/>
      <c r="B256" s="1"/>
      <c r="C256" s="90"/>
      <c r="D256" s="9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>
      <c r="A257" s="1"/>
      <c r="B257" s="1"/>
      <c r="C257" s="90"/>
      <c r="D257" s="9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>
      <c r="A258" s="1"/>
      <c r="B258" s="1"/>
      <c r="C258" s="90"/>
      <c r="D258" s="9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>
      <c r="A259" s="1"/>
      <c r="B259" s="1"/>
      <c r="C259" s="90"/>
      <c r="D259" s="9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>
      <c r="A260" s="1"/>
      <c r="B260" s="1"/>
      <c r="C260" s="90"/>
      <c r="D260" s="9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>
      <c r="A261" s="1"/>
      <c r="B261" s="1"/>
      <c r="C261" s="90"/>
      <c r="D261" s="9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>
      <c r="A262" s="1"/>
      <c r="B262" s="1"/>
      <c r="C262" s="90"/>
      <c r="D262" s="9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>
      <c r="A263" s="1"/>
      <c r="B263" s="1"/>
      <c r="C263" s="90"/>
      <c r="D263" s="9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>
      <c r="A264" s="1"/>
      <c r="B264" s="1"/>
      <c r="C264" s="90"/>
      <c r="D264" s="9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>
      <c r="A265" s="1"/>
      <c r="B265" s="1"/>
      <c r="C265" s="90"/>
      <c r="D265" s="9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>
      <c r="A266" s="1"/>
      <c r="B266" s="1"/>
      <c r="C266" s="90"/>
      <c r="D266" s="9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>
      <c r="A267" s="1"/>
      <c r="B267" s="1"/>
      <c r="C267" s="90"/>
      <c r="D267" s="9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>
      <c r="A268" s="1"/>
      <c r="B268" s="1"/>
      <c r="C268" s="90"/>
      <c r="D268" s="9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>
      <c r="A269" s="1"/>
      <c r="B269" s="1"/>
      <c r="C269" s="90"/>
      <c r="D269" s="9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>
      <c r="A270" s="1"/>
      <c r="B270" s="1"/>
      <c r="C270" s="90"/>
      <c r="D270" s="9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>
      <c r="A271" s="1"/>
      <c r="B271" s="1"/>
      <c r="C271" s="90"/>
      <c r="D271" s="9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>
      <c r="A272" s="1"/>
      <c r="B272" s="1"/>
      <c r="C272" s="90"/>
      <c r="D272" s="9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>
      <c r="A273" s="1"/>
      <c r="B273" s="1"/>
      <c r="C273" s="90"/>
      <c r="D273" s="9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>
      <c r="A274" s="1"/>
      <c r="B274" s="1"/>
      <c r="C274" s="90"/>
      <c r="D274" s="9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>
      <c r="A275" s="1"/>
      <c r="B275" s="1"/>
      <c r="C275" s="90"/>
      <c r="D275" s="9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>
      <c r="A276" s="1"/>
      <c r="B276" s="1"/>
      <c r="C276" s="90"/>
      <c r="D276" s="9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>
      <c r="A277" s="1"/>
      <c r="B277" s="1"/>
      <c r="C277" s="90"/>
      <c r="D277" s="9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>
      <c r="A278" s="1"/>
      <c r="B278" s="1"/>
      <c r="C278" s="90"/>
      <c r="D278" s="9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>
      <c r="A279" s="1"/>
      <c r="B279" s="1"/>
      <c r="C279" s="90"/>
      <c r="D279" s="9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>
      <c r="A280" s="1"/>
      <c r="B280" s="1"/>
      <c r="C280" s="90"/>
      <c r="D280" s="9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>
      <c r="A281" s="1"/>
      <c r="B281" s="1"/>
      <c r="C281" s="90"/>
      <c r="D281" s="9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>
      <c r="A282" s="1"/>
      <c r="B282" s="1"/>
      <c r="C282" s="90"/>
      <c r="D282" s="9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>
      <c r="A283" s="1"/>
      <c r="B283" s="1"/>
      <c r="C283" s="90"/>
      <c r="D283" s="9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>
      <c r="A284" s="1"/>
      <c r="B284" s="1"/>
      <c r="C284" s="90"/>
      <c r="D284" s="9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>
      <c r="A285" s="1"/>
      <c r="B285" s="1"/>
      <c r="C285" s="90"/>
      <c r="D285" s="9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>
      <c r="A286" s="1"/>
      <c r="B286" s="1"/>
      <c r="C286" s="90"/>
      <c r="D286" s="9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>
      <c r="A287" s="1"/>
      <c r="B287" s="1"/>
      <c r="C287" s="90"/>
      <c r="D287" s="9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>
      <c r="A288" s="1"/>
      <c r="B288" s="1"/>
      <c r="C288" s="90"/>
      <c r="D288" s="9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>
      <c r="A289" s="1"/>
      <c r="B289" s="1"/>
      <c r="C289" s="90"/>
      <c r="D289" s="9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>
      <c r="A290" s="1"/>
      <c r="B290" s="1"/>
      <c r="C290" s="90"/>
      <c r="D290" s="9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>
      <c r="A291" s="1"/>
      <c r="B291" s="1"/>
      <c r="C291" s="90"/>
      <c r="D291" s="9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>
      <c r="A292" s="1"/>
      <c r="B292" s="1"/>
      <c r="C292" s="90"/>
      <c r="D292" s="9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>
      <c r="A293" s="1"/>
      <c r="B293" s="1"/>
      <c r="C293" s="90"/>
      <c r="D293" s="9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>
      <c r="A294" s="1"/>
      <c r="B294" s="1"/>
      <c r="C294" s="90"/>
      <c r="D294" s="9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>
      <c r="A295" s="1"/>
      <c r="B295" s="1"/>
      <c r="C295" s="90"/>
      <c r="D295" s="9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>
      <c r="A296" s="1"/>
      <c r="B296" s="1"/>
      <c r="C296" s="90"/>
      <c r="D296" s="9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>
      <c r="A297" s="1"/>
      <c r="B297" s="1"/>
      <c r="C297" s="90"/>
      <c r="D297" s="9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>
      <c r="A298" s="1"/>
      <c r="B298" s="1"/>
      <c r="C298" s="90"/>
      <c r="D298" s="9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>
      <c r="A299" s="1"/>
      <c r="B299" s="1"/>
      <c r="C299" s="90"/>
      <c r="D299" s="9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>
      <c r="A300" s="1"/>
      <c r="B300" s="1"/>
      <c r="C300" s="90"/>
      <c r="D300" s="9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>
      <c r="A301" s="1"/>
      <c r="B301" s="1"/>
      <c r="C301" s="90"/>
      <c r="D301" s="9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>
      <c r="A302" s="1"/>
      <c r="B302" s="1"/>
      <c r="C302" s="90"/>
      <c r="D302" s="9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>
      <c r="A303" s="1"/>
      <c r="B303" s="1"/>
      <c r="C303" s="90"/>
      <c r="D303" s="9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>
      <c r="A304" s="1"/>
      <c r="B304" s="1"/>
      <c r="C304" s="90"/>
      <c r="D304" s="9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>
      <c r="A305" s="1"/>
      <c r="B305" s="1"/>
      <c r="C305" s="90"/>
      <c r="D305" s="9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>
      <c r="A306" s="1"/>
      <c r="B306" s="1"/>
      <c r="C306" s="90"/>
      <c r="D306" s="9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>
      <c r="A307" s="1"/>
      <c r="B307" s="1"/>
      <c r="C307" s="90"/>
      <c r="D307" s="9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>
      <c r="A308" s="1"/>
      <c r="B308" s="1"/>
      <c r="C308" s="90"/>
      <c r="D308" s="9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>
      <c r="A309" s="1"/>
      <c r="B309" s="1"/>
      <c r="C309" s="90"/>
      <c r="D309" s="9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>
      <c r="A310" s="1"/>
      <c r="B310" s="1"/>
      <c r="C310" s="90"/>
      <c r="D310" s="9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>
      <c r="A311" s="1"/>
      <c r="B311" s="1"/>
      <c r="C311" s="90"/>
      <c r="D311" s="9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>
      <c r="A312" s="1"/>
      <c r="B312" s="1"/>
      <c r="C312" s="90"/>
      <c r="D312" s="9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>
      <c r="A313" s="1"/>
      <c r="B313" s="1"/>
      <c r="C313" s="90"/>
      <c r="D313" s="9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>
      <c r="A314" s="1"/>
      <c r="B314" s="1"/>
      <c r="C314" s="90"/>
      <c r="D314" s="9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>
      <c r="A315" s="1"/>
      <c r="B315" s="1"/>
      <c r="C315" s="90"/>
      <c r="D315" s="9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>
      <c r="A316" s="1"/>
      <c r="B316" s="1"/>
      <c r="C316" s="90"/>
      <c r="D316" s="9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>
      <c r="A317" s="1"/>
      <c r="B317" s="1"/>
      <c r="C317" s="90"/>
      <c r="D317" s="9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>
      <c r="A318" s="1"/>
      <c r="B318" s="1"/>
      <c r="C318" s="90"/>
      <c r="D318" s="9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>
      <c r="A319" s="1"/>
      <c r="B319" s="1"/>
      <c r="C319" s="90"/>
      <c r="D319" s="9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>
      <c r="A320" s="1"/>
      <c r="B320" s="1"/>
      <c r="C320" s="90"/>
      <c r="D320" s="9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>
      <c r="A321" s="1"/>
      <c r="B321" s="1"/>
      <c r="C321" s="90"/>
      <c r="D321" s="9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>
      <c r="A322" s="1"/>
      <c r="B322" s="1"/>
      <c r="C322" s="90"/>
      <c r="D322" s="9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>
      <c r="A323" s="1"/>
      <c r="B323" s="1"/>
      <c r="C323" s="90"/>
      <c r="D323" s="9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>
      <c r="A324" s="1"/>
      <c r="B324" s="1"/>
      <c r="C324" s="90"/>
      <c r="D324" s="9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>
      <c r="A325" s="1"/>
      <c r="B325" s="1"/>
      <c r="C325" s="90"/>
      <c r="D325" s="9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>
      <c r="A326" s="1"/>
      <c r="B326" s="1"/>
      <c r="C326" s="90"/>
      <c r="D326" s="9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>
      <c r="A327" s="1"/>
      <c r="B327" s="1"/>
      <c r="C327" s="90"/>
      <c r="D327" s="9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>
      <c r="A328" s="1"/>
      <c r="B328" s="1"/>
      <c r="C328" s="90"/>
      <c r="D328" s="9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>
      <c r="A329" s="1"/>
      <c r="B329" s="1"/>
      <c r="C329" s="90"/>
      <c r="D329" s="9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>
      <c r="A330" s="1"/>
      <c r="B330" s="1"/>
      <c r="C330" s="90"/>
      <c r="D330" s="9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>
      <c r="A331" s="1"/>
      <c r="B331" s="1"/>
      <c r="C331" s="90"/>
      <c r="D331" s="9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>
      <c r="A332" s="1"/>
      <c r="B332" s="1"/>
      <c r="C332" s="90"/>
      <c r="D332" s="9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>
      <c r="A333" s="1"/>
      <c r="B333" s="1"/>
      <c r="C333" s="90"/>
      <c r="D333" s="9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>
      <c r="A334" s="1"/>
      <c r="B334" s="1"/>
      <c r="C334" s="90"/>
      <c r="D334" s="9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>
      <c r="A335" s="1"/>
      <c r="B335" s="1"/>
      <c r="C335" s="90"/>
      <c r="D335" s="9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>
      <c r="A336" s="1"/>
      <c r="B336" s="1"/>
      <c r="C336" s="90"/>
      <c r="D336" s="9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>
      <c r="A337" s="1"/>
      <c r="B337" s="1"/>
      <c r="C337" s="90"/>
      <c r="D337" s="9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>
      <c r="A338" s="1"/>
      <c r="B338" s="1"/>
      <c r="C338" s="90"/>
      <c r="D338" s="9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>
      <c r="A339" s="1"/>
      <c r="B339" s="1"/>
      <c r="C339" s="90"/>
      <c r="D339" s="9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>
      <c r="A340" s="1"/>
      <c r="B340" s="1"/>
      <c r="C340" s="90"/>
      <c r="D340" s="9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>
      <c r="A341" s="1"/>
      <c r="B341" s="1"/>
      <c r="C341" s="90"/>
      <c r="D341" s="9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>
      <c r="A342" s="1"/>
      <c r="B342" s="1"/>
      <c r="C342" s="90"/>
      <c r="D342" s="9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>
      <c r="A343" s="1"/>
      <c r="B343" s="1"/>
      <c r="C343" s="90"/>
      <c r="D343" s="9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>
      <c r="A344" s="1"/>
      <c r="B344" s="1"/>
      <c r="C344" s="90"/>
      <c r="D344" s="9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>
      <c r="A345" s="1"/>
      <c r="B345" s="1"/>
      <c r="C345" s="90"/>
      <c r="D345" s="9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>
      <c r="A346" s="1"/>
      <c r="B346" s="1"/>
      <c r="C346" s="90"/>
      <c r="D346" s="9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>
      <c r="A347" s="1"/>
      <c r="B347" s="1"/>
      <c r="C347" s="90"/>
      <c r="D347" s="9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>
      <c r="A348" s="1"/>
      <c r="B348" s="1"/>
      <c r="C348" s="90"/>
      <c r="D348" s="9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>
      <c r="A349" s="1"/>
      <c r="B349" s="1"/>
      <c r="C349" s="90"/>
      <c r="D349" s="9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>
      <c r="A350" s="1"/>
      <c r="B350" s="1"/>
      <c r="C350" s="90"/>
      <c r="D350" s="9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>
      <c r="A351" s="1"/>
      <c r="B351" s="1"/>
      <c r="C351" s="90"/>
      <c r="D351" s="9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>
      <c r="A352" s="1"/>
      <c r="B352" s="1"/>
      <c r="C352" s="90"/>
      <c r="D352" s="9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>
      <c r="A353" s="1"/>
      <c r="B353" s="1"/>
      <c r="C353" s="90"/>
      <c r="D353" s="9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>
      <c r="A354" s="1"/>
      <c r="B354" s="1"/>
      <c r="C354" s="90"/>
      <c r="D354" s="9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>
      <c r="A355" s="1"/>
      <c r="B355" s="1"/>
      <c r="C355" s="90"/>
      <c r="D355" s="9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>
      <c r="A356" s="1"/>
      <c r="B356" s="1"/>
      <c r="C356" s="90"/>
      <c r="D356" s="9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>
      <c r="A357" s="1"/>
      <c r="B357" s="1"/>
      <c r="C357" s="90"/>
      <c r="D357" s="9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>
      <c r="A358" s="1"/>
      <c r="B358" s="1"/>
      <c r="C358" s="90"/>
      <c r="D358" s="9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>
      <c r="A359" s="1"/>
      <c r="B359" s="1"/>
      <c r="C359" s="90"/>
      <c r="D359" s="9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>
      <c r="A360" s="1"/>
      <c r="B360" s="1"/>
      <c r="C360" s="90"/>
      <c r="D360" s="9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>
      <c r="A361" s="1"/>
      <c r="B361" s="1"/>
      <c r="C361" s="90"/>
      <c r="D361" s="9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>
      <c r="A362" s="1"/>
      <c r="B362" s="1"/>
      <c r="C362" s="90"/>
      <c r="D362" s="9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>
      <c r="A363" s="1"/>
      <c r="B363" s="1"/>
      <c r="C363" s="90"/>
      <c r="D363" s="9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>
      <c r="A364" s="1"/>
      <c r="B364" s="1"/>
      <c r="C364" s="90"/>
      <c r="D364" s="9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>
      <c r="A365" s="1"/>
      <c r="B365" s="1"/>
      <c r="C365" s="90"/>
      <c r="D365" s="9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>
      <c r="A366" s="1"/>
      <c r="B366" s="1"/>
      <c r="C366" s="90"/>
      <c r="D366" s="9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>
      <c r="A367" s="1"/>
      <c r="B367" s="1"/>
      <c r="C367" s="90"/>
      <c r="D367" s="9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>
      <c r="A368" s="1"/>
      <c r="B368" s="1"/>
      <c r="C368" s="90"/>
      <c r="D368" s="9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>
      <c r="A369" s="1"/>
      <c r="B369" s="1"/>
      <c r="C369" s="90"/>
      <c r="D369" s="9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>
      <c r="A370" s="1"/>
      <c r="B370" s="1"/>
      <c r="C370" s="90"/>
      <c r="D370" s="9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>
      <c r="A371" s="1"/>
      <c r="B371" s="1"/>
      <c r="C371" s="90"/>
      <c r="D371" s="9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>
      <c r="A372" s="1"/>
      <c r="B372" s="1"/>
      <c r="C372" s="90"/>
      <c r="D372" s="9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>
      <c r="A373" s="1"/>
      <c r="B373" s="1"/>
      <c r="C373" s="90"/>
      <c r="D373" s="9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>
      <c r="A374" s="1"/>
      <c r="B374" s="1"/>
      <c r="C374" s="90"/>
      <c r="D374" s="9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>
      <c r="A375" s="1"/>
      <c r="B375" s="1"/>
      <c r="C375" s="90"/>
      <c r="D375" s="9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>
      <c r="A376" s="1"/>
      <c r="B376" s="1"/>
      <c r="C376" s="90"/>
      <c r="D376" s="9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>
      <c r="A377" s="1"/>
      <c r="B377" s="1"/>
      <c r="C377" s="90"/>
      <c r="D377" s="9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>
      <c r="A378" s="1"/>
      <c r="B378" s="1"/>
      <c r="C378" s="90"/>
      <c r="D378" s="9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>
      <c r="A379" s="1"/>
      <c r="B379" s="1"/>
      <c r="C379" s="90"/>
      <c r="D379" s="9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>
      <c r="A380" s="1"/>
      <c r="B380" s="1"/>
      <c r="C380" s="90"/>
      <c r="D380" s="9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>
      <c r="A381" s="1"/>
      <c r="B381" s="1"/>
      <c r="C381" s="90"/>
      <c r="D381" s="9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>
      <c r="A382" s="1"/>
      <c r="B382" s="1"/>
      <c r="C382" s="90"/>
      <c r="D382" s="9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>
      <c r="A383" s="1"/>
      <c r="B383" s="1"/>
      <c r="C383" s="90"/>
      <c r="D383" s="9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>
      <c r="A384" s="1"/>
      <c r="B384" s="1"/>
      <c r="C384" s="90"/>
      <c r="D384" s="9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>
      <c r="A385" s="1"/>
      <c r="B385" s="1"/>
      <c r="C385" s="90"/>
      <c r="D385" s="9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>
      <c r="A386" s="1"/>
      <c r="B386" s="1"/>
      <c r="C386" s="90"/>
      <c r="D386" s="9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>
      <c r="A387" s="1"/>
      <c r="B387" s="1"/>
      <c r="C387" s="90"/>
      <c r="D387" s="9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>
      <c r="A388" s="1"/>
      <c r="B388" s="1"/>
      <c r="C388" s="90"/>
      <c r="D388" s="9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>
      <c r="A389" s="1"/>
      <c r="B389" s="1"/>
      <c r="C389" s="90"/>
      <c r="D389" s="9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>
      <c r="A390" s="1"/>
      <c r="B390" s="1"/>
      <c r="C390" s="90"/>
      <c r="D390" s="9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>
      <c r="A391" s="1"/>
      <c r="B391" s="1"/>
      <c r="C391" s="90"/>
      <c r="D391" s="9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>
      <c r="A392" s="1"/>
      <c r="B392" s="1"/>
      <c r="C392" s="90"/>
      <c r="D392" s="9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>
      <c r="A393" s="1"/>
      <c r="B393" s="1"/>
      <c r="C393" s="90"/>
      <c r="D393" s="9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>
      <c r="A394" s="1"/>
      <c r="B394" s="1"/>
      <c r="C394" s="90"/>
      <c r="D394" s="9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>
      <c r="A395" s="1"/>
      <c r="B395" s="1"/>
      <c r="C395" s="90"/>
      <c r="D395" s="9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>
      <c r="A396" s="1"/>
      <c r="B396" s="1"/>
      <c r="C396" s="90"/>
      <c r="D396" s="9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>
      <c r="A397" s="1"/>
      <c r="B397" s="1"/>
      <c r="C397" s="90"/>
      <c r="D397" s="9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>
      <c r="A398" s="1"/>
      <c r="B398" s="1"/>
      <c r="C398" s="90"/>
      <c r="D398" s="9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>
      <c r="A399" s="1"/>
      <c r="B399" s="1"/>
      <c r="C399" s="90"/>
      <c r="D399" s="9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>
      <c r="A400" s="1"/>
      <c r="B400" s="1"/>
      <c r="C400" s="90"/>
      <c r="D400" s="9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>
      <c r="A401" s="1"/>
      <c r="B401" s="1"/>
      <c r="C401" s="90"/>
      <c r="D401" s="9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>
      <c r="A402" s="1"/>
      <c r="B402" s="1"/>
      <c r="C402" s="90"/>
      <c r="D402" s="9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>
      <c r="A403" s="1"/>
      <c r="B403" s="1"/>
      <c r="C403" s="90"/>
      <c r="D403" s="9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>
      <c r="A404" s="1"/>
      <c r="B404" s="1"/>
      <c r="C404" s="90"/>
      <c r="D404" s="9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>
      <c r="A405" s="1"/>
      <c r="B405" s="1"/>
      <c r="C405" s="90"/>
      <c r="D405" s="9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>
      <c r="A406" s="1"/>
      <c r="B406" s="1"/>
      <c r="C406" s="90"/>
      <c r="D406" s="9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>
      <c r="A407" s="1"/>
      <c r="B407" s="1"/>
      <c r="C407" s="90"/>
      <c r="D407" s="9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>
      <c r="A408" s="1"/>
      <c r="B408" s="1"/>
      <c r="C408" s="90"/>
      <c r="D408" s="9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>
      <c r="A409" s="1"/>
      <c r="B409" s="1"/>
      <c r="C409" s="90"/>
      <c r="D409" s="9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>
      <c r="A410" s="1"/>
      <c r="B410" s="1"/>
      <c r="C410" s="90"/>
      <c r="D410" s="9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>
      <c r="A411" s="1"/>
      <c r="B411" s="1"/>
      <c r="C411" s="90"/>
      <c r="D411" s="9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>
      <c r="A412" s="1"/>
      <c r="B412" s="1"/>
      <c r="C412" s="90"/>
      <c r="D412" s="9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>
      <c r="A413" s="1"/>
      <c r="B413" s="1"/>
      <c r="C413" s="90"/>
      <c r="D413" s="9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>
      <c r="A414" s="1"/>
      <c r="B414" s="1"/>
      <c r="C414" s="90"/>
      <c r="D414" s="9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>
      <c r="A415" s="1"/>
      <c r="B415" s="1"/>
      <c r="C415" s="90"/>
      <c r="D415" s="9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>
      <c r="A416" s="1"/>
      <c r="B416" s="1"/>
      <c r="C416" s="90"/>
      <c r="D416" s="9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>
      <c r="A417" s="1"/>
      <c r="B417" s="1"/>
      <c r="C417" s="90"/>
      <c r="D417" s="9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>
      <c r="A418" s="1"/>
      <c r="B418" s="1"/>
      <c r="C418" s="90"/>
      <c r="D418" s="9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>
      <c r="A419" s="1"/>
      <c r="B419" s="1"/>
      <c r="C419" s="90"/>
      <c r="D419" s="9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>
      <c r="A420" s="1"/>
      <c r="B420" s="1"/>
      <c r="C420" s="90"/>
      <c r="D420" s="9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>
      <c r="A421" s="1"/>
      <c r="B421" s="1"/>
      <c r="C421" s="90"/>
      <c r="D421" s="9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>
      <c r="A422" s="1"/>
      <c r="B422" s="1"/>
      <c r="C422" s="90"/>
      <c r="D422" s="9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>
      <c r="A423" s="1"/>
      <c r="B423" s="1"/>
      <c r="C423" s="90"/>
      <c r="D423" s="9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>
      <c r="A424" s="1"/>
      <c r="B424" s="1"/>
      <c r="C424" s="90"/>
      <c r="D424" s="9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>
      <c r="A425" s="1"/>
      <c r="B425" s="1"/>
      <c r="C425" s="90"/>
      <c r="D425" s="9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>
      <c r="A426" s="1"/>
      <c r="B426" s="1"/>
      <c r="C426" s="90"/>
      <c r="D426" s="9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>
      <c r="A427" s="1"/>
      <c r="B427" s="1"/>
      <c r="C427" s="90"/>
      <c r="D427" s="9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>
      <c r="A428" s="1"/>
      <c r="B428" s="1"/>
      <c r="C428" s="90"/>
      <c r="D428" s="9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>
      <c r="A429" s="1"/>
      <c r="B429" s="1"/>
      <c r="C429" s="90"/>
      <c r="D429" s="9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>
      <c r="A430" s="1"/>
      <c r="B430" s="1"/>
      <c r="C430" s="90"/>
      <c r="D430" s="9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>
      <c r="A431" s="1"/>
      <c r="B431" s="1"/>
      <c r="C431" s="90"/>
      <c r="D431" s="9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>
      <c r="A432" s="1"/>
      <c r="B432" s="1"/>
      <c r="C432" s="90"/>
      <c r="D432" s="9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>
      <c r="A433" s="1"/>
      <c r="B433" s="1"/>
      <c r="C433" s="90"/>
      <c r="D433" s="9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>
      <c r="A434" s="1"/>
      <c r="B434" s="1"/>
      <c r="C434" s="90"/>
      <c r="D434" s="9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>
      <c r="A435" s="1"/>
      <c r="B435" s="1"/>
      <c r="C435" s="90"/>
      <c r="D435" s="9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>
      <c r="A436" s="1"/>
      <c r="B436" s="1"/>
      <c r="C436" s="90"/>
      <c r="D436" s="9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>
      <c r="A437" s="1"/>
      <c r="B437" s="1"/>
      <c r="C437" s="90"/>
      <c r="D437" s="9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>
      <c r="A438" s="1"/>
      <c r="B438" s="1"/>
      <c r="C438" s="90"/>
      <c r="D438" s="9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>
      <c r="A439" s="1"/>
      <c r="B439" s="1"/>
      <c r="C439" s="90"/>
      <c r="D439" s="9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>
      <c r="A440" s="1"/>
      <c r="B440" s="1"/>
      <c r="C440" s="90"/>
      <c r="D440" s="9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>
      <c r="A441" s="1"/>
      <c r="B441" s="1"/>
      <c r="C441" s="90"/>
      <c r="D441" s="9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>
      <c r="A442" s="1"/>
      <c r="B442" s="1"/>
      <c r="C442" s="90"/>
      <c r="D442" s="9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>
      <c r="A443" s="1"/>
      <c r="B443" s="1"/>
      <c r="C443" s="90"/>
      <c r="D443" s="9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>
      <c r="A444" s="1"/>
      <c r="B444" s="1"/>
      <c r="C444" s="90"/>
      <c r="D444" s="9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>
      <c r="A445" s="1"/>
      <c r="B445" s="1"/>
      <c r="C445" s="90"/>
      <c r="D445" s="9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>
      <c r="A446" s="1"/>
      <c r="B446" s="1"/>
      <c r="C446" s="90"/>
      <c r="D446" s="9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>
      <c r="A447" s="1"/>
      <c r="B447" s="1"/>
      <c r="C447" s="90"/>
      <c r="D447" s="9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>
      <c r="A448" s="1"/>
      <c r="B448" s="1"/>
      <c r="C448" s="90"/>
      <c r="D448" s="9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>
      <c r="A449" s="1"/>
      <c r="B449" s="1"/>
      <c r="C449" s="90"/>
      <c r="D449" s="9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>
      <c r="A450" s="1"/>
      <c r="B450" s="1"/>
      <c r="C450" s="90"/>
      <c r="D450" s="9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>
      <c r="A451" s="1"/>
      <c r="B451" s="1"/>
      <c r="C451" s="90"/>
      <c r="D451" s="9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>
      <c r="A452" s="1"/>
      <c r="B452" s="1"/>
      <c r="C452" s="90"/>
      <c r="D452" s="9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>
      <c r="A453" s="1"/>
      <c r="B453" s="1"/>
      <c r="C453" s="90"/>
      <c r="D453" s="9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>
      <c r="A454" s="1"/>
      <c r="B454" s="1"/>
      <c r="C454" s="90"/>
      <c r="D454" s="9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>
      <c r="A455" s="1"/>
      <c r="B455" s="1"/>
      <c r="C455" s="90"/>
      <c r="D455" s="9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>
      <c r="A456" s="1"/>
      <c r="B456" s="1"/>
      <c r="C456" s="90"/>
      <c r="D456" s="9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>
      <c r="A457" s="1"/>
      <c r="B457" s="1"/>
      <c r="C457" s="90"/>
      <c r="D457" s="9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>
      <c r="A458" s="1"/>
      <c r="B458" s="1"/>
      <c r="C458" s="90"/>
      <c r="D458" s="9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>
      <c r="A459" s="1"/>
      <c r="B459" s="1"/>
      <c r="C459" s="90"/>
      <c r="D459" s="9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>
      <c r="A460" s="1"/>
      <c r="B460" s="1"/>
      <c r="C460" s="90"/>
      <c r="D460" s="9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>
      <c r="A461" s="1"/>
      <c r="B461" s="1"/>
      <c r="C461" s="90"/>
      <c r="D461" s="9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>
      <c r="A462" s="1"/>
      <c r="B462" s="1"/>
      <c r="C462" s="90"/>
      <c r="D462" s="9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>
      <c r="A463" s="1"/>
      <c r="B463" s="1"/>
      <c r="C463" s="90"/>
      <c r="D463" s="9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>
      <c r="A464" s="1"/>
      <c r="B464" s="1"/>
      <c r="C464" s="90"/>
      <c r="D464" s="9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>
      <c r="A465" s="1"/>
      <c r="B465" s="1"/>
      <c r="C465" s="90"/>
      <c r="D465" s="9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>
      <c r="A466" s="1"/>
      <c r="B466" s="1"/>
      <c r="C466" s="90"/>
      <c r="D466" s="9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>
      <c r="A467" s="1"/>
      <c r="B467" s="1"/>
      <c r="C467" s="90"/>
      <c r="D467" s="9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>
      <c r="A468" s="1"/>
      <c r="B468" s="1"/>
      <c r="C468" s="90"/>
      <c r="D468" s="9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>
      <c r="A469" s="1"/>
      <c r="B469" s="1"/>
      <c r="C469" s="90"/>
      <c r="D469" s="9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>
      <c r="A470" s="1"/>
      <c r="B470" s="1"/>
      <c r="C470" s="90"/>
      <c r="D470" s="9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>
      <c r="A471" s="1"/>
      <c r="B471" s="1"/>
      <c r="C471" s="90"/>
      <c r="D471" s="9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>
      <c r="A472" s="1"/>
      <c r="B472" s="1"/>
      <c r="C472" s="90"/>
      <c r="D472" s="9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>
      <c r="A473" s="1"/>
      <c r="B473" s="1"/>
      <c r="C473" s="90"/>
      <c r="D473" s="9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>
      <c r="A474" s="1"/>
      <c r="B474" s="1"/>
      <c r="C474" s="90"/>
      <c r="D474" s="9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>
      <c r="A475" s="1"/>
      <c r="B475" s="1"/>
      <c r="C475" s="90"/>
      <c r="D475" s="9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>
      <c r="A476" s="1"/>
      <c r="B476" s="1"/>
      <c r="C476" s="90"/>
      <c r="D476" s="9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>
      <c r="A477" s="1"/>
      <c r="B477" s="1"/>
      <c r="C477" s="90"/>
      <c r="D477" s="9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>
      <c r="A478" s="1"/>
      <c r="B478" s="1"/>
      <c r="C478" s="90"/>
      <c r="D478" s="9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>
      <c r="A479" s="1"/>
      <c r="B479" s="1"/>
      <c r="C479" s="90"/>
      <c r="D479" s="9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>
      <c r="A480" s="1"/>
      <c r="B480" s="1"/>
      <c r="C480" s="90"/>
      <c r="D480" s="9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>
      <c r="A481" s="1"/>
      <c r="B481" s="1"/>
      <c r="C481" s="90"/>
      <c r="D481" s="9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>
      <c r="A482" s="1"/>
      <c r="B482" s="1"/>
      <c r="C482" s="90"/>
      <c r="D482" s="9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>
      <c r="A483" s="1"/>
      <c r="B483" s="1"/>
      <c r="C483" s="90"/>
      <c r="D483" s="9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>
      <c r="A484" s="1"/>
      <c r="B484" s="1"/>
      <c r="C484" s="90"/>
      <c r="D484" s="9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>
      <c r="A485" s="1"/>
      <c r="B485" s="1"/>
      <c r="C485" s="90"/>
      <c r="D485" s="9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>
      <c r="A486" s="1"/>
      <c r="B486" s="1"/>
      <c r="C486" s="90"/>
      <c r="D486" s="9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>
      <c r="A487" s="1"/>
      <c r="B487" s="1"/>
      <c r="C487" s="90"/>
      <c r="D487" s="9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>
      <c r="A488" s="1"/>
      <c r="B488" s="1"/>
      <c r="C488" s="90"/>
      <c r="D488" s="9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>
      <c r="A489" s="1"/>
      <c r="B489" s="1"/>
      <c r="C489" s="90"/>
      <c r="D489" s="9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>
      <c r="A490" s="1"/>
      <c r="B490" s="1"/>
      <c r="C490" s="90"/>
      <c r="D490" s="9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>
      <c r="A491" s="1"/>
      <c r="B491" s="1"/>
      <c r="C491" s="90"/>
      <c r="D491" s="9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>
      <c r="A492" s="1"/>
      <c r="B492" s="1"/>
      <c r="C492" s="90"/>
      <c r="D492" s="9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>
      <c r="A493" s="1"/>
      <c r="B493" s="1"/>
      <c r="C493" s="90"/>
      <c r="D493" s="9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>
      <c r="A494" s="1"/>
      <c r="B494" s="1"/>
      <c r="C494" s="90"/>
      <c r="D494" s="9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>
      <c r="A495" s="1"/>
      <c r="B495" s="1"/>
      <c r="C495" s="90"/>
      <c r="D495" s="9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>
      <c r="A496" s="1"/>
      <c r="B496" s="1"/>
      <c r="C496" s="90"/>
      <c r="D496" s="9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>
      <c r="A497" s="1"/>
      <c r="B497" s="1"/>
      <c r="C497" s="90"/>
      <c r="D497" s="9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>
      <c r="A498" s="1"/>
      <c r="B498" s="1"/>
      <c r="C498" s="90"/>
      <c r="D498" s="9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>
      <c r="A499" s="1"/>
      <c r="B499" s="1"/>
      <c r="C499" s="90"/>
      <c r="D499" s="9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>
      <c r="A500" s="1"/>
      <c r="B500" s="1"/>
      <c r="C500" s="90"/>
      <c r="D500" s="9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>
      <c r="A501" s="1"/>
      <c r="B501" s="1"/>
      <c r="C501" s="90"/>
      <c r="D501" s="9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>
      <c r="A502" s="1"/>
      <c r="B502" s="1"/>
      <c r="C502" s="90"/>
      <c r="D502" s="9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>
      <c r="A503" s="1"/>
      <c r="B503" s="1"/>
      <c r="C503" s="90"/>
      <c r="D503" s="9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>
      <c r="A504" s="1"/>
      <c r="B504" s="1"/>
      <c r="C504" s="90"/>
      <c r="D504" s="9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>
      <c r="A505" s="1"/>
      <c r="B505" s="1"/>
      <c r="C505" s="90"/>
      <c r="D505" s="9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>
      <c r="A506" s="1"/>
      <c r="B506" s="1"/>
      <c r="C506" s="90"/>
      <c r="D506" s="9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>
      <c r="A507" s="1"/>
      <c r="B507" s="1"/>
      <c r="C507" s="90"/>
      <c r="D507" s="9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>
      <c r="A508" s="1"/>
      <c r="B508" s="1"/>
      <c r="C508" s="90"/>
      <c r="D508" s="9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>
      <c r="A509" s="1"/>
      <c r="B509" s="1"/>
      <c r="C509" s="90"/>
      <c r="D509" s="9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>
      <c r="A510" s="1"/>
      <c r="B510" s="1"/>
      <c r="C510" s="90"/>
      <c r="D510" s="9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>
      <c r="A511" s="1"/>
      <c r="B511" s="1"/>
      <c r="C511" s="90"/>
      <c r="D511" s="9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>
      <c r="A512" s="1"/>
      <c r="B512" s="1"/>
      <c r="C512" s="90"/>
      <c r="D512" s="9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>
      <c r="A513" s="1"/>
      <c r="B513" s="1"/>
      <c r="C513" s="90"/>
      <c r="D513" s="9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>
      <c r="A514" s="1"/>
      <c r="B514" s="1"/>
      <c r="C514" s="90"/>
      <c r="D514" s="9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>
      <c r="A515" s="1"/>
      <c r="B515" s="1"/>
      <c r="C515" s="90"/>
      <c r="D515" s="9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>
      <c r="A516" s="1"/>
      <c r="B516" s="1"/>
      <c r="C516" s="90"/>
      <c r="D516" s="9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>
      <c r="A517" s="1"/>
      <c r="B517" s="1"/>
      <c r="C517" s="90"/>
      <c r="D517" s="9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>
      <c r="A518" s="1"/>
      <c r="B518" s="1"/>
      <c r="C518" s="90"/>
      <c r="D518" s="9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>
      <c r="A519" s="1"/>
      <c r="B519" s="1"/>
      <c r="C519" s="90"/>
      <c r="D519" s="9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>
      <c r="A520" s="1"/>
      <c r="B520" s="1"/>
      <c r="C520" s="90"/>
      <c r="D520" s="9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>
      <c r="A521" s="1"/>
      <c r="B521" s="1"/>
      <c r="C521" s="90"/>
      <c r="D521" s="9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>
      <c r="A522" s="1"/>
      <c r="B522" s="1"/>
      <c r="C522" s="90"/>
      <c r="D522" s="9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>
      <c r="A523" s="1"/>
      <c r="B523" s="1"/>
      <c r="C523" s="90"/>
      <c r="D523" s="9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>
      <c r="A524" s="1"/>
      <c r="B524" s="1"/>
      <c r="C524" s="90"/>
      <c r="D524" s="9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>
      <c r="A525" s="1"/>
      <c r="B525" s="1"/>
      <c r="C525" s="90"/>
      <c r="D525" s="9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>
      <c r="A526" s="1"/>
      <c r="B526" s="1"/>
      <c r="C526" s="90"/>
      <c r="D526" s="9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>
      <c r="A527" s="1"/>
      <c r="B527" s="1"/>
      <c r="C527" s="90"/>
      <c r="D527" s="9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>
      <c r="A528" s="1"/>
      <c r="B528" s="1"/>
      <c r="C528" s="90"/>
      <c r="D528" s="9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>
      <c r="A529" s="1"/>
      <c r="B529" s="1"/>
      <c r="C529" s="90"/>
      <c r="D529" s="9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>
      <c r="A530" s="1"/>
      <c r="B530" s="1"/>
      <c r="C530" s="90"/>
      <c r="D530" s="9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>
      <c r="A531" s="1"/>
      <c r="B531" s="1"/>
      <c r="C531" s="90"/>
      <c r="D531" s="9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>
      <c r="A532" s="1"/>
      <c r="B532" s="1"/>
      <c r="C532" s="90"/>
      <c r="D532" s="9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>
      <c r="A533" s="1"/>
      <c r="B533" s="1"/>
      <c r="C533" s="90"/>
      <c r="D533" s="9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>
      <c r="A534" s="1"/>
      <c r="B534" s="1"/>
      <c r="C534" s="90"/>
      <c r="D534" s="9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>
      <c r="A535" s="1"/>
      <c r="B535" s="1"/>
      <c r="C535" s="90"/>
      <c r="D535" s="9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>
      <c r="A536" s="1"/>
      <c r="B536" s="1"/>
      <c r="C536" s="90"/>
      <c r="D536" s="9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>
      <c r="A537" s="1"/>
      <c r="B537" s="1"/>
      <c r="C537" s="90"/>
      <c r="D537" s="9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>
      <c r="A538" s="1"/>
      <c r="B538" s="1"/>
      <c r="C538" s="90"/>
      <c r="D538" s="9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>
      <c r="A539" s="1"/>
      <c r="B539" s="1"/>
      <c r="C539" s="90"/>
      <c r="D539" s="9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>
      <c r="A540" s="1"/>
      <c r="B540" s="1"/>
      <c r="C540" s="90"/>
      <c r="D540" s="9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>
      <c r="A541" s="1"/>
      <c r="B541" s="1"/>
      <c r="C541" s="90"/>
      <c r="D541" s="9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>
      <c r="A542" s="1"/>
      <c r="B542" s="1"/>
      <c r="C542" s="90"/>
      <c r="D542" s="9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>
      <c r="A543" s="1"/>
      <c r="B543" s="1"/>
      <c r="C543" s="90"/>
      <c r="D543" s="9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>
      <c r="A544" s="1"/>
      <c r="B544" s="1"/>
      <c r="C544" s="90"/>
      <c r="D544" s="9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>
      <c r="A545" s="1"/>
      <c r="B545" s="1"/>
      <c r="C545" s="90"/>
      <c r="D545" s="9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>
      <c r="A546" s="1"/>
      <c r="B546" s="1"/>
      <c r="C546" s="90"/>
      <c r="D546" s="9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>
      <c r="A547" s="1"/>
      <c r="B547" s="1"/>
      <c r="C547" s="90"/>
      <c r="D547" s="9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>
      <c r="A548" s="1"/>
      <c r="B548" s="1"/>
      <c r="C548" s="90"/>
      <c r="D548" s="9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>
      <c r="A549" s="1"/>
      <c r="B549" s="1"/>
      <c r="C549" s="90"/>
      <c r="D549" s="9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>
      <c r="A550" s="1"/>
      <c r="B550" s="1"/>
      <c r="C550" s="90"/>
      <c r="D550" s="9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>
      <c r="A551" s="1"/>
      <c r="B551" s="1"/>
      <c r="C551" s="90"/>
      <c r="D551" s="9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>
      <c r="A552" s="1"/>
      <c r="B552" s="1"/>
      <c r="C552" s="90"/>
      <c r="D552" s="9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>
      <c r="A553" s="1"/>
      <c r="B553" s="1"/>
      <c r="C553" s="90"/>
      <c r="D553" s="9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>
      <c r="A554" s="1"/>
      <c r="B554" s="1"/>
      <c r="C554" s="90"/>
      <c r="D554" s="9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>
      <c r="A555" s="1"/>
      <c r="B555" s="1"/>
      <c r="C555" s="90"/>
      <c r="D555" s="9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>
      <c r="A556" s="1"/>
      <c r="B556" s="1"/>
      <c r="C556" s="90"/>
      <c r="D556" s="9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>
      <c r="A557" s="1"/>
      <c r="B557" s="1"/>
      <c r="C557" s="90"/>
      <c r="D557" s="9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>
      <c r="A558" s="1"/>
      <c r="B558" s="1"/>
      <c r="C558" s="90"/>
      <c r="D558" s="9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>
      <c r="A559" s="1"/>
      <c r="B559" s="1"/>
      <c r="C559" s="90"/>
      <c r="D559" s="9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>
      <c r="A560" s="1"/>
      <c r="B560" s="1"/>
      <c r="C560" s="90"/>
      <c r="D560" s="9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>
      <c r="A561" s="1"/>
      <c r="B561" s="1"/>
      <c r="C561" s="90"/>
      <c r="D561" s="9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>
      <c r="A562" s="1"/>
      <c r="B562" s="1"/>
      <c r="C562" s="90"/>
      <c r="D562" s="9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>
      <c r="A563" s="1"/>
      <c r="B563" s="1"/>
      <c r="C563" s="90"/>
      <c r="D563" s="9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>
      <c r="A564" s="1"/>
      <c r="B564" s="1"/>
      <c r="C564" s="90"/>
      <c r="D564" s="9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>
      <c r="A565" s="1"/>
      <c r="B565" s="1"/>
      <c r="C565" s="90"/>
      <c r="D565" s="9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>
      <c r="A566" s="1"/>
      <c r="B566" s="1"/>
      <c r="C566" s="90"/>
      <c r="D566" s="9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>
      <c r="A567" s="1"/>
      <c r="B567" s="1"/>
      <c r="C567" s="90"/>
      <c r="D567" s="9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>
      <c r="A568" s="1"/>
      <c r="B568" s="1"/>
      <c r="C568" s="90"/>
      <c r="D568" s="9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>
      <c r="A569" s="1"/>
      <c r="B569" s="1"/>
      <c r="C569" s="90"/>
      <c r="D569" s="9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>
      <c r="A570" s="1"/>
      <c r="B570" s="1"/>
      <c r="C570" s="90"/>
      <c r="D570" s="9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>
      <c r="A571" s="1"/>
      <c r="B571" s="1"/>
      <c r="C571" s="90"/>
      <c r="D571" s="9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>
      <c r="A572" s="1"/>
      <c r="B572" s="1"/>
      <c r="C572" s="90"/>
      <c r="D572" s="9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>
      <c r="A573" s="1"/>
      <c r="B573" s="1"/>
      <c r="C573" s="90"/>
      <c r="D573" s="9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>
      <c r="A574" s="1"/>
      <c r="B574" s="1"/>
      <c r="C574" s="90"/>
      <c r="D574" s="9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>
      <c r="A575" s="1"/>
      <c r="B575" s="1"/>
      <c r="C575" s="90"/>
      <c r="D575" s="9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>
      <c r="A576" s="1"/>
      <c r="B576" s="1"/>
      <c r="C576" s="90"/>
      <c r="D576" s="9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>
      <c r="A577" s="1"/>
      <c r="B577" s="1"/>
      <c r="C577" s="90"/>
      <c r="D577" s="9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>
      <c r="A578" s="1"/>
      <c r="B578" s="1"/>
      <c r="C578" s="90"/>
      <c r="D578" s="9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>
      <c r="A579" s="1"/>
      <c r="B579" s="1"/>
      <c r="C579" s="90"/>
      <c r="D579" s="9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>
      <c r="A580" s="1"/>
      <c r="B580" s="1"/>
      <c r="C580" s="90"/>
      <c r="D580" s="9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>
      <c r="A581" s="1"/>
      <c r="B581" s="1"/>
      <c r="C581" s="90"/>
      <c r="D581" s="9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>
      <c r="A582" s="1"/>
      <c r="B582" s="1"/>
      <c r="C582" s="90"/>
      <c r="D582" s="9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>
      <c r="A583" s="1"/>
      <c r="B583" s="1"/>
      <c r="C583" s="90"/>
      <c r="D583" s="9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>
      <c r="A584" s="1"/>
      <c r="B584" s="1"/>
      <c r="C584" s="90"/>
      <c r="D584" s="9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>
      <c r="A585" s="1"/>
      <c r="B585" s="1"/>
      <c r="C585" s="90"/>
      <c r="D585" s="9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>
      <c r="A586" s="1"/>
      <c r="B586" s="1"/>
      <c r="C586" s="90"/>
      <c r="D586" s="9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>
      <c r="A587" s="1"/>
      <c r="B587" s="1"/>
      <c r="C587" s="90"/>
      <c r="D587" s="9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>
      <c r="A588" s="1"/>
      <c r="B588" s="1"/>
      <c r="C588" s="90"/>
      <c r="D588" s="9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>
      <c r="A589" s="1"/>
      <c r="B589" s="1"/>
      <c r="C589" s="90"/>
      <c r="D589" s="9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>
      <c r="A590" s="1"/>
      <c r="B590" s="1"/>
      <c r="C590" s="90"/>
      <c r="D590" s="9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>
      <c r="A591" s="1"/>
      <c r="B591" s="1"/>
      <c r="C591" s="90"/>
      <c r="D591" s="9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>
      <c r="A592" s="1"/>
      <c r="B592" s="1"/>
      <c r="C592" s="90"/>
      <c r="D592" s="9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>
      <c r="A593" s="1"/>
      <c r="B593" s="1"/>
      <c r="C593" s="90"/>
      <c r="D593" s="9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>
      <c r="A594" s="1"/>
      <c r="B594" s="1"/>
      <c r="C594" s="90"/>
      <c r="D594" s="9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>
      <c r="A595" s="1"/>
      <c r="B595" s="1"/>
      <c r="C595" s="90"/>
      <c r="D595" s="9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>
      <c r="A596" s="1"/>
      <c r="B596" s="1"/>
      <c r="C596" s="90"/>
      <c r="D596" s="9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>
      <c r="A597" s="1"/>
      <c r="B597" s="1"/>
      <c r="C597" s="90"/>
      <c r="D597" s="9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>
      <c r="A598" s="1"/>
      <c r="B598" s="1"/>
      <c r="C598" s="90"/>
      <c r="D598" s="9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>
      <c r="A599" s="1"/>
      <c r="B599" s="1"/>
      <c r="C599" s="90"/>
      <c r="D599" s="9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>
      <c r="A600" s="1"/>
      <c r="B600" s="1"/>
      <c r="C600" s="90"/>
      <c r="D600" s="9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>
      <c r="A601" s="1"/>
      <c r="B601" s="1"/>
      <c r="C601" s="90"/>
      <c r="D601" s="9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>
      <c r="A602" s="1"/>
      <c r="B602" s="1"/>
      <c r="C602" s="90"/>
      <c r="D602" s="9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>
      <c r="A603" s="1"/>
      <c r="B603" s="1"/>
      <c r="C603" s="90"/>
      <c r="D603" s="9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>
      <c r="A604" s="1"/>
      <c r="B604" s="1"/>
      <c r="C604" s="90"/>
      <c r="D604" s="9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>
      <c r="A605" s="1"/>
      <c r="B605" s="1"/>
      <c r="C605" s="90"/>
      <c r="D605" s="9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>
      <c r="A606" s="1"/>
      <c r="B606" s="1"/>
      <c r="C606" s="90"/>
      <c r="D606" s="9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>
      <c r="A607" s="1"/>
      <c r="B607" s="1"/>
      <c r="C607" s="90"/>
      <c r="D607" s="9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>
      <c r="A608" s="1"/>
      <c r="B608" s="1"/>
      <c r="C608" s="90"/>
      <c r="D608" s="9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>
      <c r="A609" s="1"/>
      <c r="B609" s="1"/>
      <c r="C609" s="90"/>
      <c r="D609" s="9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>
      <c r="A610" s="1"/>
      <c r="B610" s="1"/>
      <c r="C610" s="90"/>
      <c r="D610" s="9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>
      <c r="A611" s="1"/>
      <c r="B611" s="1"/>
      <c r="C611" s="90"/>
      <c r="D611" s="9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>
      <c r="A612" s="1"/>
      <c r="B612" s="1"/>
      <c r="C612" s="90"/>
      <c r="D612" s="9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>
      <c r="A613" s="1"/>
      <c r="B613" s="1"/>
      <c r="C613" s="90"/>
      <c r="D613" s="9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>
      <c r="A614" s="1"/>
      <c r="B614" s="1"/>
      <c r="C614" s="90"/>
      <c r="D614" s="9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>
      <c r="A615" s="1"/>
      <c r="B615" s="1"/>
      <c r="C615" s="90"/>
      <c r="D615" s="9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>
      <c r="A616" s="1"/>
      <c r="B616" s="1"/>
      <c r="C616" s="90"/>
      <c r="D616" s="9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>
      <c r="A617" s="1"/>
      <c r="B617" s="1"/>
      <c r="C617" s="90"/>
      <c r="D617" s="9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>
      <c r="A618" s="1"/>
      <c r="B618" s="1"/>
      <c r="C618" s="90"/>
      <c r="D618" s="9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>
      <c r="A619" s="1"/>
      <c r="B619" s="1"/>
      <c r="C619" s="90"/>
      <c r="D619" s="9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>
      <c r="A620" s="1"/>
      <c r="B620" s="1"/>
      <c r="C620" s="90"/>
      <c r="D620" s="9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>
      <c r="A621" s="1"/>
      <c r="B621" s="1"/>
      <c r="C621" s="90"/>
      <c r="D621" s="9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>
      <c r="A622" s="1"/>
      <c r="B622" s="1"/>
      <c r="C622" s="90"/>
      <c r="D622" s="9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>
      <c r="A623" s="1"/>
      <c r="B623" s="1"/>
      <c r="C623" s="90"/>
      <c r="D623" s="9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>
      <c r="A624" s="1"/>
      <c r="B624" s="1"/>
      <c r="C624" s="90"/>
      <c r="D624" s="9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>
      <c r="A625" s="1"/>
      <c r="B625" s="1"/>
      <c r="C625" s="90"/>
      <c r="D625" s="9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>
      <c r="A626" s="1"/>
      <c r="B626" s="1"/>
      <c r="C626" s="90"/>
      <c r="D626" s="9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>
      <c r="A627" s="1"/>
      <c r="B627" s="1"/>
      <c r="C627" s="90"/>
      <c r="D627" s="9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>
      <c r="A628" s="1"/>
      <c r="B628" s="1"/>
      <c r="C628" s="90"/>
      <c r="D628" s="9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>
      <c r="A629" s="1"/>
      <c r="B629" s="1"/>
      <c r="C629" s="90"/>
      <c r="D629" s="9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>
      <c r="A630" s="1"/>
      <c r="B630" s="1"/>
      <c r="C630" s="90"/>
      <c r="D630" s="9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>
      <c r="A631" s="1"/>
      <c r="B631" s="1"/>
      <c r="C631" s="90"/>
      <c r="D631" s="9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>
      <c r="A632" s="1"/>
      <c r="B632" s="1"/>
      <c r="C632" s="90"/>
      <c r="D632" s="9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>
      <c r="A633" s="1"/>
      <c r="B633" s="1"/>
      <c r="C633" s="90"/>
      <c r="D633" s="9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>
      <c r="A634" s="1"/>
      <c r="B634" s="1"/>
      <c r="C634" s="90"/>
      <c r="D634" s="9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>
      <c r="A635" s="1"/>
      <c r="B635" s="1"/>
      <c r="C635" s="90"/>
      <c r="D635" s="9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>
      <c r="A636" s="1"/>
      <c r="B636" s="1"/>
      <c r="C636" s="90"/>
      <c r="D636" s="9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>
      <c r="A637" s="1"/>
      <c r="B637" s="1"/>
      <c r="C637" s="90"/>
      <c r="D637" s="9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>
      <c r="A638" s="1"/>
      <c r="B638" s="1"/>
      <c r="C638" s="90"/>
      <c r="D638" s="9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>
      <c r="A639" s="1"/>
      <c r="B639" s="1"/>
      <c r="C639" s="90"/>
      <c r="D639" s="9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>
      <c r="A640" s="1"/>
      <c r="B640" s="1"/>
      <c r="C640" s="90"/>
      <c r="D640" s="9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>
      <c r="A641" s="1"/>
      <c r="B641" s="1"/>
      <c r="C641" s="90"/>
      <c r="D641" s="9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>
      <c r="A642" s="1"/>
      <c r="B642" s="1"/>
      <c r="C642" s="90"/>
      <c r="D642" s="9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>
      <c r="A643" s="1"/>
      <c r="B643" s="1"/>
      <c r="C643" s="90"/>
      <c r="D643" s="9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>
      <c r="A644" s="1"/>
      <c r="B644" s="1"/>
      <c r="C644" s="90"/>
      <c r="D644" s="9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>
      <c r="A645" s="1"/>
      <c r="B645" s="1"/>
      <c r="C645" s="90"/>
      <c r="D645" s="9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>
      <c r="A646" s="1"/>
      <c r="B646" s="1"/>
      <c r="C646" s="90"/>
      <c r="D646" s="9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>
      <c r="A647" s="1"/>
      <c r="B647" s="1"/>
      <c r="C647" s="90"/>
      <c r="D647" s="9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>
      <c r="A648" s="1"/>
      <c r="B648" s="1"/>
      <c r="C648" s="90"/>
      <c r="D648" s="9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>
      <c r="A649" s="1"/>
      <c r="B649" s="1"/>
      <c r="C649" s="90"/>
      <c r="D649" s="9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>
      <c r="A650" s="1"/>
      <c r="B650" s="1"/>
      <c r="C650" s="90"/>
      <c r="D650" s="9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>
      <c r="A651" s="1"/>
      <c r="B651" s="1"/>
      <c r="C651" s="90"/>
      <c r="D651" s="9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>
      <c r="A652" s="1"/>
      <c r="B652" s="1"/>
      <c r="C652" s="90"/>
      <c r="D652" s="9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>
      <c r="A653" s="1"/>
      <c r="B653" s="1"/>
      <c r="C653" s="90"/>
      <c r="D653" s="9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>
      <c r="A654" s="1"/>
      <c r="B654" s="1"/>
      <c r="C654" s="90"/>
      <c r="D654" s="9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>
      <c r="A655" s="1"/>
      <c r="B655" s="1"/>
      <c r="C655" s="90"/>
      <c r="D655" s="9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>
      <c r="A656" s="1"/>
      <c r="B656" s="1"/>
      <c r="C656" s="90"/>
      <c r="D656" s="9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>
      <c r="A657" s="1"/>
      <c r="B657" s="1"/>
      <c r="C657" s="90"/>
      <c r="D657" s="9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>
      <c r="A658" s="1"/>
      <c r="B658" s="1"/>
      <c r="C658" s="90"/>
      <c r="D658" s="9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>
      <c r="A659" s="1"/>
      <c r="B659" s="1"/>
      <c r="C659" s="90"/>
      <c r="D659" s="9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>
      <c r="A660" s="1"/>
      <c r="B660" s="1"/>
      <c r="C660" s="90"/>
      <c r="D660" s="9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>
      <c r="A661" s="1"/>
      <c r="B661" s="1"/>
      <c r="C661" s="90"/>
      <c r="D661" s="9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>
      <c r="A662" s="1"/>
      <c r="B662" s="1"/>
      <c r="C662" s="90"/>
      <c r="D662" s="9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>
      <c r="A663" s="1"/>
      <c r="B663" s="1"/>
      <c r="C663" s="90"/>
      <c r="D663" s="9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>
      <c r="A664" s="1"/>
      <c r="B664" s="1"/>
      <c r="C664" s="90"/>
      <c r="D664" s="9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>
      <c r="A665" s="1"/>
      <c r="B665" s="1"/>
      <c r="C665" s="90"/>
      <c r="D665" s="9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>
      <c r="A666" s="1"/>
      <c r="B666" s="1"/>
      <c r="C666" s="90"/>
      <c r="D666" s="9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>
      <c r="A667" s="1"/>
      <c r="B667" s="1"/>
      <c r="C667" s="90"/>
      <c r="D667" s="9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>
      <c r="A668" s="1"/>
      <c r="B668" s="1"/>
      <c r="C668" s="90"/>
      <c r="D668" s="9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>
      <c r="A669" s="1"/>
      <c r="B669" s="1"/>
      <c r="C669" s="90"/>
      <c r="D669" s="9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>
      <c r="A670" s="1"/>
      <c r="B670" s="1"/>
      <c r="C670" s="90"/>
      <c r="D670" s="9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>
      <c r="A671" s="1"/>
      <c r="B671" s="1"/>
      <c r="C671" s="90"/>
      <c r="D671" s="9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>
      <c r="A672" s="1"/>
      <c r="B672" s="1"/>
      <c r="C672" s="90"/>
      <c r="D672" s="9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>
      <c r="A673" s="1"/>
      <c r="B673" s="1"/>
      <c r="C673" s="90"/>
      <c r="D673" s="9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>
      <c r="A674" s="1"/>
      <c r="B674" s="1"/>
      <c r="C674" s="90"/>
      <c r="D674" s="9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>
      <c r="A675" s="1"/>
      <c r="B675" s="1"/>
      <c r="C675" s="90"/>
      <c r="D675" s="9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>
      <c r="A676" s="1"/>
      <c r="B676" s="1"/>
      <c r="C676" s="90"/>
      <c r="D676" s="9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>
      <c r="A677" s="1"/>
      <c r="B677" s="1"/>
      <c r="C677" s="90"/>
      <c r="D677" s="9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>
      <c r="A678" s="1"/>
      <c r="B678" s="1"/>
      <c r="C678" s="90"/>
      <c r="D678" s="9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>
      <c r="A679" s="1"/>
      <c r="B679" s="1"/>
      <c r="C679" s="90"/>
      <c r="D679" s="9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>
      <c r="A680" s="1"/>
      <c r="B680" s="1"/>
      <c r="C680" s="90"/>
      <c r="D680" s="9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>
      <c r="A681" s="1"/>
      <c r="B681" s="1"/>
      <c r="C681" s="90"/>
      <c r="D681" s="9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>
      <c r="A682" s="1"/>
      <c r="B682" s="1"/>
      <c r="C682" s="90"/>
      <c r="D682" s="9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>
      <c r="A683" s="1"/>
      <c r="B683" s="1"/>
      <c r="C683" s="90"/>
      <c r="D683" s="9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>
      <c r="A684" s="1"/>
      <c r="B684" s="1"/>
      <c r="C684" s="90"/>
      <c r="D684" s="9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>
      <c r="A685" s="1"/>
      <c r="B685" s="1"/>
      <c r="C685" s="90"/>
      <c r="D685" s="9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>
      <c r="A686" s="1"/>
      <c r="B686" s="1"/>
      <c r="C686" s="90"/>
      <c r="D686" s="9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>
      <c r="A687" s="1"/>
      <c r="B687" s="1"/>
      <c r="C687" s="90"/>
      <c r="D687" s="9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>
      <c r="A688" s="1"/>
      <c r="B688" s="1"/>
      <c r="C688" s="90"/>
      <c r="D688" s="9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>
      <c r="A689" s="1"/>
      <c r="B689" s="1"/>
      <c r="C689" s="90"/>
      <c r="D689" s="9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>
      <c r="A690" s="1"/>
      <c r="B690" s="1"/>
      <c r="C690" s="90"/>
      <c r="D690" s="9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>
      <c r="A691" s="1"/>
      <c r="B691" s="1"/>
      <c r="C691" s="90"/>
      <c r="D691" s="9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>
      <c r="A692" s="1"/>
      <c r="B692" s="1"/>
      <c r="C692" s="90"/>
      <c r="D692" s="9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>
      <c r="A693" s="1"/>
      <c r="B693" s="1"/>
      <c r="C693" s="90"/>
      <c r="D693" s="9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>
      <c r="A694" s="1"/>
      <c r="B694" s="1"/>
      <c r="C694" s="90"/>
      <c r="D694" s="9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>
      <c r="A695" s="1"/>
      <c r="B695" s="1"/>
      <c r="C695" s="90"/>
      <c r="D695" s="9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>
      <c r="A696" s="1"/>
      <c r="B696" s="1"/>
      <c r="C696" s="90"/>
      <c r="D696" s="9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>
      <c r="A697" s="1"/>
      <c r="B697" s="1"/>
      <c r="C697" s="90"/>
      <c r="D697" s="9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>
      <c r="A698" s="1"/>
      <c r="B698" s="1"/>
      <c r="C698" s="90"/>
      <c r="D698" s="9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>
      <c r="A699" s="1"/>
      <c r="B699" s="1"/>
      <c r="C699" s="90"/>
      <c r="D699" s="9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>
      <c r="A700" s="1"/>
      <c r="B700" s="1"/>
      <c r="C700" s="90"/>
      <c r="D700" s="9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>
      <c r="A701" s="1"/>
      <c r="B701" s="1"/>
      <c r="C701" s="90"/>
      <c r="D701" s="9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>
      <c r="A702" s="1"/>
      <c r="B702" s="1"/>
      <c r="C702" s="90"/>
      <c r="D702" s="9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>
      <c r="A703" s="1"/>
      <c r="B703" s="1"/>
      <c r="C703" s="90"/>
      <c r="D703" s="9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>
      <c r="A704" s="1"/>
      <c r="B704" s="1"/>
      <c r="C704" s="90"/>
      <c r="D704" s="9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>
      <c r="A705" s="1"/>
      <c r="B705" s="1"/>
      <c r="C705" s="90"/>
      <c r="D705" s="9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>
      <c r="A706" s="1"/>
      <c r="B706" s="1"/>
      <c r="C706" s="90"/>
      <c r="D706" s="9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>
      <c r="A707" s="1"/>
      <c r="B707" s="1"/>
      <c r="C707" s="90"/>
      <c r="D707" s="9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>
      <c r="A708" s="1"/>
      <c r="B708" s="1"/>
      <c r="C708" s="90"/>
      <c r="D708" s="9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>
      <c r="A709" s="1"/>
      <c r="B709" s="1"/>
      <c r="C709" s="90"/>
      <c r="D709" s="9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>
      <c r="A710" s="1"/>
      <c r="B710" s="1"/>
      <c r="C710" s="90"/>
      <c r="D710" s="9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>
      <c r="A711" s="1"/>
      <c r="B711" s="1"/>
      <c r="C711" s="90"/>
      <c r="D711" s="9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>
      <c r="A712" s="1"/>
      <c r="B712" s="1"/>
      <c r="C712" s="90"/>
      <c r="D712" s="9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>
      <c r="A713" s="1"/>
      <c r="B713" s="1"/>
      <c r="C713" s="90"/>
      <c r="D713" s="9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>
      <c r="A714" s="1"/>
      <c r="B714" s="1"/>
      <c r="C714" s="90"/>
      <c r="D714" s="9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>
      <c r="A715" s="1"/>
      <c r="B715" s="1"/>
      <c r="C715" s="90"/>
      <c r="D715" s="9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>
      <c r="A716" s="1"/>
      <c r="B716" s="1"/>
      <c r="C716" s="90"/>
      <c r="D716" s="9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>
      <c r="A717" s="1"/>
      <c r="B717" s="1"/>
      <c r="C717" s="90"/>
      <c r="D717" s="9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>
      <c r="A718" s="1"/>
      <c r="B718" s="1"/>
      <c r="C718" s="90"/>
      <c r="D718" s="9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>
      <c r="A719" s="1"/>
      <c r="B719" s="1"/>
      <c r="C719" s="90"/>
      <c r="D719" s="9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>
      <c r="A720" s="1"/>
      <c r="B720" s="1"/>
      <c r="C720" s="90"/>
      <c r="D720" s="9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>
      <c r="A721" s="1"/>
      <c r="B721" s="1"/>
      <c r="C721" s="90"/>
      <c r="D721" s="9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>
      <c r="A722" s="1"/>
      <c r="B722" s="1"/>
      <c r="C722" s="90"/>
      <c r="D722" s="9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>
      <c r="A723" s="1"/>
      <c r="B723" s="1"/>
      <c r="C723" s="90"/>
      <c r="D723" s="9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>
      <c r="A724" s="1"/>
      <c r="B724" s="1"/>
      <c r="C724" s="90"/>
      <c r="D724" s="9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>
      <c r="A725" s="1"/>
      <c r="B725" s="1"/>
      <c r="C725" s="90"/>
      <c r="D725" s="9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>
      <c r="A726" s="1"/>
      <c r="B726" s="1"/>
      <c r="C726" s="90"/>
      <c r="D726" s="9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>
      <c r="A727" s="1"/>
      <c r="B727" s="1"/>
      <c r="C727" s="90"/>
      <c r="D727" s="9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>
      <c r="A728" s="1"/>
      <c r="B728" s="1"/>
      <c r="C728" s="90"/>
      <c r="D728" s="9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>
      <c r="A729" s="1"/>
      <c r="B729" s="1"/>
      <c r="C729" s="90"/>
      <c r="D729" s="9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>
      <c r="A730" s="1"/>
      <c r="B730" s="1"/>
      <c r="C730" s="90"/>
      <c r="D730" s="9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>
      <c r="A731" s="1"/>
      <c r="B731" s="1"/>
      <c r="C731" s="90"/>
      <c r="D731" s="9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>
      <c r="A732" s="1"/>
      <c r="B732" s="1"/>
      <c r="C732" s="90"/>
      <c r="D732" s="9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>
      <c r="A733" s="1"/>
      <c r="B733" s="1"/>
      <c r="C733" s="90"/>
      <c r="D733" s="9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>
      <c r="A734" s="1"/>
      <c r="B734" s="1"/>
      <c r="C734" s="90"/>
      <c r="D734" s="9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>
      <c r="A735" s="1"/>
      <c r="B735" s="1"/>
      <c r="C735" s="90"/>
      <c r="D735" s="9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>
      <c r="A736" s="1"/>
      <c r="B736" s="1"/>
      <c r="C736" s="90"/>
      <c r="D736" s="9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>
      <c r="A737" s="1"/>
      <c r="B737" s="1"/>
      <c r="C737" s="90"/>
      <c r="D737" s="9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>
      <c r="A738" s="1"/>
      <c r="B738" s="1"/>
      <c r="C738" s="90"/>
      <c r="D738" s="9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>
      <c r="A739" s="1"/>
      <c r="B739" s="1"/>
      <c r="C739" s="90"/>
      <c r="D739" s="9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>
      <c r="A740" s="1"/>
      <c r="B740" s="1"/>
      <c r="C740" s="90"/>
      <c r="D740" s="9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>
      <c r="A741" s="1"/>
      <c r="B741" s="1"/>
      <c r="C741" s="90"/>
      <c r="D741" s="9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>
      <c r="A742" s="1"/>
      <c r="B742" s="1"/>
      <c r="C742" s="90"/>
      <c r="D742" s="9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>
      <c r="A743" s="1"/>
      <c r="B743" s="1"/>
      <c r="C743" s="90"/>
      <c r="D743" s="9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>
      <c r="A744" s="1"/>
      <c r="B744" s="1"/>
      <c r="C744" s="90"/>
      <c r="D744" s="9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>
      <c r="A745" s="1"/>
      <c r="B745" s="1"/>
      <c r="C745" s="90"/>
      <c r="D745" s="9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>
      <c r="A746" s="1"/>
      <c r="B746" s="1"/>
      <c r="C746" s="90"/>
      <c r="D746" s="9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>
      <c r="A747" s="1"/>
      <c r="B747" s="1"/>
      <c r="C747" s="90"/>
      <c r="D747" s="9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>
      <c r="A748" s="1"/>
      <c r="B748" s="1"/>
      <c r="C748" s="90"/>
      <c r="D748" s="9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>
      <c r="A749" s="1"/>
      <c r="B749" s="1"/>
      <c r="C749" s="90"/>
      <c r="D749" s="9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>
      <c r="A750" s="1"/>
      <c r="B750" s="1"/>
      <c r="C750" s="90"/>
      <c r="D750" s="9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>
      <c r="A751" s="1"/>
      <c r="B751" s="1"/>
      <c r="C751" s="90"/>
      <c r="D751" s="9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>
      <c r="A752" s="1"/>
      <c r="B752" s="1"/>
      <c r="C752" s="90"/>
      <c r="D752" s="9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>
      <c r="A753" s="1"/>
      <c r="B753" s="1"/>
      <c r="C753" s="90"/>
      <c r="D753" s="9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>
      <c r="A754" s="1"/>
      <c r="B754" s="1"/>
      <c r="C754" s="90"/>
      <c r="D754" s="9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>
      <c r="A755" s="1"/>
      <c r="B755" s="1"/>
      <c r="C755" s="90"/>
      <c r="D755" s="9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>
      <c r="A756" s="1"/>
      <c r="B756" s="1"/>
      <c r="C756" s="90"/>
      <c r="D756" s="9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>
      <c r="A757" s="1"/>
      <c r="B757" s="1"/>
      <c r="C757" s="90"/>
      <c r="D757" s="9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>
      <c r="A758" s="1"/>
      <c r="B758" s="1"/>
      <c r="C758" s="90"/>
      <c r="D758" s="9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>
      <c r="A759" s="1"/>
      <c r="B759" s="1"/>
      <c r="C759" s="90"/>
      <c r="D759" s="9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>
      <c r="A760" s="1"/>
      <c r="B760" s="1"/>
      <c r="C760" s="90"/>
      <c r="D760" s="9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>
      <c r="A761" s="1"/>
      <c r="B761" s="1"/>
      <c r="C761" s="90"/>
      <c r="D761" s="9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>
      <c r="A762" s="1"/>
      <c r="B762" s="1"/>
      <c r="C762" s="90"/>
      <c r="D762" s="9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>
      <c r="A763" s="1"/>
      <c r="B763" s="1"/>
      <c r="C763" s="90"/>
      <c r="D763" s="9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>
      <c r="A764" s="1"/>
      <c r="B764" s="1"/>
      <c r="C764" s="90"/>
      <c r="D764" s="9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>
      <c r="A765" s="1"/>
      <c r="B765" s="1"/>
      <c r="C765" s="90"/>
      <c r="D765" s="9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>
      <c r="A766" s="1"/>
      <c r="B766" s="1"/>
      <c r="C766" s="90"/>
      <c r="D766" s="9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>
      <c r="A767" s="1"/>
      <c r="B767" s="1"/>
      <c r="C767" s="90"/>
      <c r="D767" s="9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>
      <c r="A768" s="1"/>
      <c r="B768" s="1"/>
      <c r="C768" s="90"/>
      <c r="D768" s="9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>
      <c r="A769" s="1"/>
      <c r="B769" s="1"/>
      <c r="C769" s="90"/>
      <c r="D769" s="9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>
      <c r="A770" s="1"/>
      <c r="B770" s="1"/>
      <c r="C770" s="90"/>
      <c r="D770" s="9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>
      <c r="A771" s="1"/>
      <c r="B771" s="1"/>
      <c r="C771" s="90"/>
      <c r="D771" s="9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>
      <c r="A772" s="1"/>
      <c r="B772" s="1"/>
      <c r="C772" s="90"/>
      <c r="D772" s="9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>
      <c r="A773" s="1"/>
      <c r="B773" s="1"/>
      <c r="C773" s="90"/>
      <c r="D773" s="9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>
      <c r="A774" s="1"/>
      <c r="B774" s="1"/>
      <c r="C774" s="90"/>
      <c r="D774" s="9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>
      <c r="A775" s="1"/>
      <c r="B775" s="1"/>
      <c r="C775" s="90"/>
      <c r="D775" s="9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>
      <c r="A776" s="1"/>
      <c r="B776" s="1"/>
      <c r="C776" s="90"/>
      <c r="D776" s="9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>
      <c r="A777" s="1"/>
      <c r="B777" s="1"/>
      <c r="C777" s="90"/>
      <c r="D777" s="9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>
      <c r="A778" s="1"/>
      <c r="B778" s="1"/>
      <c r="C778" s="90"/>
      <c r="D778" s="9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>
      <c r="A779" s="1"/>
      <c r="B779" s="1"/>
      <c r="C779" s="90"/>
      <c r="D779" s="9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>
      <c r="A780" s="1"/>
      <c r="B780" s="1"/>
      <c r="C780" s="90"/>
      <c r="D780" s="9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>
      <c r="A781" s="1"/>
      <c r="B781" s="1"/>
      <c r="C781" s="90"/>
      <c r="D781" s="9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>
      <c r="A782" s="1"/>
      <c r="B782" s="1"/>
      <c r="C782" s="90"/>
      <c r="D782" s="9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>
      <c r="A783" s="1"/>
      <c r="B783" s="1"/>
      <c r="C783" s="90"/>
      <c r="D783" s="9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>
      <c r="A784" s="1"/>
      <c r="B784" s="1"/>
      <c r="C784" s="90"/>
      <c r="D784" s="9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>
      <c r="A785" s="1"/>
      <c r="B785" s="1"/>
      <c r="C785" s="90"/>
      <c r="D785" s="9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>
      <c r="A786" s="1"/>
      <c r="B786" s="1"/>
      <c r="C786" s="90"/>
      <c r="D786" s="9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>
      <c r="A787" s="1"/>
      <c r="B787" s="1"/>
      <c r="C787" s="90"/>
      <c r="D787" s="9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>
      <c r="A788" s="1"/>
      <c r="B788" s="1"/>
      <c r="C788" s="90"/>
      <c r="D788" s="9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>
      <c r="A789" s="1"/>
      <c r="B789" s="1"/>
      <c r="C789" s="90"/>
      <c r="D789" s="9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>
      <c r="A790" s="1"/>
      <c r="B790" s="1"/>
      <c r="C790" s="90"/>
      <c r="D790" s="9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>
      <c r="A791" s="1"/>
      <c r="B791" s="1"/>
      <c r="C791" s="90"/>
      <c r="D791" s="9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>
      <c r="A792" s="1"/>
      <c r="B792" s="1"/>
      <c r="C792" s="90"/>
      <c r="D792" s="9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>
      <c r="A793" s="1"/>
      <c r="B793" s="1"/>
      <c r="C793" s="90"/>
      <c r="D793" s="9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>
      <c r="A794" s="1"/>
      <c r="B794" s="1"/>
      <c r="C794" s="90"/>
      <c r="D794" s="9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>
      <c r="A795" s="1"/>
      <c r="B795" s="1"/>
      <c r="C795" s="90"/>
      <c r="D795" s="9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>
      <c r="A796" s="1"/>
      <c r="B796" s="1"/>
      <c r="C796" s="90"/>
      <c r="D796" s="9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>
      <c r="A797" s="1"/>
      <c r="B797" s="1"/>
      <c r="C797" s="90"/>
      <c r="D797" s="9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>
      <c r="A798" s="1"/>
      <c r="B798" s="1"/>
      <c r="C798" s="90"/>
      <c r="D798" s="9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>
      <c r="A799" s="1"/>
      <c r="B799" s="1"/>
      <c r="C799" s="90"/>
      <c r="D799" s="9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>
      <c r="A800" s="1"/>
      <c r="B800" s="1"/>
      <c r="C800" s="90"/>
      <c r="D800" s="9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>
      <c r="A801" s="1"/>
      <c r="B801" s="1"/>
      <c r="C801" s="90"/>
      <c r="D801" s="9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>
      <c r="A802" s="1"/>
      <c r="B802" s="1"/>
      <c r="C802" s="90"/>
      <c r="D802" s="9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>
      <c r="A803" s="1"/>
      <c r="B803" s="1"/>
      <c r="C803" s="90"/>
      <c r="D803" s="9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>
      <c r="A804" s="1"/>
      <c r="B804" s="1"/>
      <c r="C804" s="90"/>
      <c r="D804" s="9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>
      <c r="A805" s="1"/>
      <c r="B805" s="1"/>
      <c r="C805" s="90"/>
      <c r="D805" s="9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>
      <c r="A806" s="1"/>
      <c r="B806" s="1"/>
      <c r="C806" s="90"/>
      <c r="D806" s="9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>
      <c r="A807" s="1"/>
      <c r="B807" s="1"/>
      <c r="C807" s="90"/>
      <c r="D807" s="9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>
      <c r="A808" s="1"/>
      <c r="B808" s="1"/>
      <c r="C808" s="90"/>
      <c r="D808" s="9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>
      <c r="A809" s="1"/>
      <c r="B809" s="1"/>
      <c r="C809" s="90"/>
      <c r="D809" s="9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>
      <c r="A810" s="1"/>
      <c r="B810" s="1"/>
      <c r="C810" s="90"/>
      <c r="D810" s="9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>
      <c r="A811" s="1"/>
      <c r="B811" s="1"/>
      <c r="C811" s="90"/>
      <c r="D811" s="9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>
      <c r="A812" s="1"/>
      <c r="B812" s="1"/>
      <c r="C812" s="90"/>
      <c r="D812" s="9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>
      <c r="A813" s="1"/>
      <c r="B813" s="1"/>
      <c r="C813" s="90"/>
      <c r="D813" s="9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>
      <c r="A814" s="1"/>
      <c r="B814" s="1"/>
      <c r="C814" s="90"/>
      <c r="D814" s="9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>
      <c r="A815" s="1"/>
      <c r="B815" s="1"/>
      <c r="C815" s="90"/>
      <c r="D815" s="9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>
      <c r="A816" s="1"/>
      <c r="B816" s="1"/>
      <c r="C816" s="90"/>
      <c r="D816" s="9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>
      <c r="A817" s="1"/>
      <c r="B817" s="1"/>
      <c r="C817" s="90"/>
      <c r="D817" s="9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>
      <c r="A818" s="1"/>
      <c r="B818" s="1"/>
      <c r="C818" s="90"/>
      <c r="D818" s="9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>
      <c r="A819" s="1"/>
      <c r="B819" s="1"/>
      <c r="C819" s="90"/>
      <c r="D819" s="9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>
      <c r="A820" s="1"/>
      <c r="B820" s="1"/>
      <c r="C820" s="90"/>
      <c r="D820" s="9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>
      <c r="A821" s="1"/>
      <c r="B821" s="1"/>
      <c r="C821" s="90"/>
      <c r="D821" s="9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>
      <c r="A822" s="1"/>
      <c r="B822" s="1"/>
      <c r="C822" s="90"/>
      <c r="D822" s="9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>
      <c r="A823" s="1"/>
      <c r="B823" s="1"/>
      <c r="C823" s="90"/>
      <c r="D823" s="9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>
      <c r="A824" s="1"/>
      <c r="B824" s="1"/>
      <c r="C824" s="90"/>
      <c r="D824" s="9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>
      <c r="A825" s="1"/>
      <c r="B825" s="1"/>
      <c r="C825" s="90"/>
      <c r="D825" s="9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>
      <c r="A826" s="1"/>
      <c r="B826" s="1"/>
      <c r="C826" s="90"/>
      <c r="D826" s="9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>
      <c r="A827" s="1"/>
      <c r="B827" s="1"/>
      <c r="C827" s="90"/>
      <c r="D827" s="9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>
      <c r="A828" s="1"/>
      <c r="B828" s="1"/>
      <c r="C828" s="90"/>
      <c r="D828" s="9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>
      <c r="A829" s="1"/>
      <c r="B829" s="1"/>
      <c r="C829" s="90"/>
      <c r="D829" s="9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>
      <c r="A830" s="1"/>
      <c r="B830" s="1"/>
      <c r="C830" s="90"/>
      <c r="D830" s="9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>
      <c r="A831" s="1"/>
      <c r="B831" s="1"/>
      <c r="C831" s="90"/>
      <c r="D831" s="9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>
      <c r="A832" s="1"/>
      <c r="B832" s="1"/>
      <c r="C832" s="90"/>
      <c r="D832" s="9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>
      <c r="A833" s="1"/>
      <c r="B833" s="1"/>
      <c r="C833" s="90"/>
      <c r="D833" s="9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>
      <c r="A834" s="1"/>
      <c r="B834" s="1"/>
      <c r="C834" s="90"/>
      <c r="D834" s="9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>
      <c r="A835" s="1"/>
      <c r="B835" s="1"/>
      <c r="C835" s="90"/>
      <c r="D835" s="9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>
      <c r="A836" s="1"/>
      <c r="B836" s="1"/>
      <c r="C836" s="90"/>
      <c r="D836" s="9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>
      <c r="A837" s="1"/>
      <c r="B837" s="1"/>
      <c r="C837" s="90"/>
      <c r="D837" s="9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>
      <c r="A838" s="1"/>
      <c r="B838" s="1"/>
      <c r="C838" s="90"/>
      <c r="D838" s="9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>
      <c r="A839" s="1"/>
      <c r="B839" s="1"/>
      <c r="C839" s="90"/>
      <c r="D839" s="9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>
      <c r="A840" s="1"/>
      <c r="B840" s="1"/>
      <c r="C840" s="90"/>
      <c r="D840" s="9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>
      <c r="A841" s="1"/>
      <c r="B841" s="1"/>
      <c r="C841" s="90"/>
      <c r="D841" s="9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>
      <c r="A842" s="1"/>
      <c r="B842" s="1"/>
      <c r="C842" s="90"/>
      <c r="D842" s="9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>
      <c r="A843" s="1"/>
      <c r="B843" s="1"/>
      <c r="C843" s="90"/>
      <c r="D843" s="9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>
      <c r="A844" s="1"/>
      <c r="B844" s="1"/>
      <c r="C844" s="90"/>
      <c r="D844" s="9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>
      <c r="A845" s="1"/>
      <c r="B845" s="1"/>
      <c r="C845" s="90"/>
      <c r="D845" s="9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>
      <c r="A846" s="1"/>
      <c r="B846" s="1"/>
      <c r="C846" s="90"/>
      <c r="D846" s="9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>
      <c r="A847" s="1"/>
      <c r="B847" s="1"/>
      <c r="C847" s="90"/>
      <c r="D847" s="9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>
      <c r="A848" s="1"/>
      <c r="B848" s="1"/>
      <c r="C848" s="90"/>
      <c r="D848" s="9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>
      <c r="A849" s="1"/>
      <c r="B849" s="1"/>
      <c r="C849" s="90"/>
      <c r="D849" s="9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>
      <c r="A850" s="1"/>
      <c r="B850" s="1"/>
      <c r="C850" s="90"/>
      <c r="D850" s="9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>
      <c r="A851" s="1"/>
      <c r="B851" s="1"/>
      <c r="C851" s="90"/>
      <c r="D851" s="9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>
      <c r="A852" s="1"/>
      <c r="B852" s="1"/>
      <c r="C852" s="90"/>
      <c r="D852" s="9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>
      <c r="A853" s="1"/>
      <c r="B853" s="1"/>
      <c r="C853" s="90"/>
      <c r="D853" s="9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>
      <c r="A854" s="1"/>
      <c r="B854" s="1"/>
      <c r="C854" s="90"/>
      <c r="D854" s="9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>
      <c r="A855" s="1"/>
      <c r="B855" s="1"/>
      <c r="C855" s="90"/>
      <c r="D855" s="9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>
      <c r="A856" s="1"/>
      <c r="B856" s="1"/>
      <c r="C856" s="90"/>
      <c r="D856" s="9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>
      <c r="A857" s="1"/>
      <c r="B857" s="1"/>
      <c r="C857" s="90"/>
      <c r="D857" s="9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>
      <c r="A858" s="1"/>
      <c r="B858" s="1"/>
      <c r="C858" s="90"/>
      <c r="D858" s="9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>
      <c r="A859" s="1"/>
      <c r="B859" s="1"/>
      <c r="C859" s="90"/>
      <c r="D859" s="9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>
      <c r="A860" s="1"/>
      <c r="B860" s="1"/>
      <c r="C860" s="90"/>
      <c r="D860" s="9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>
      <c r="A861" s="1"/>
      <c r="B861" s="1"/>
      <c r="C861" s="90"/>
      <c r="D861" s="9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>
      <c r="A862" s="1"/>
      <c r="B862" s="1"/>
      <c r="C862" s="90"/>
      <c r="D862" s="9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>
      <c r="A863" s="1"/>
      <c r="B863" s="1"/>
      <c r="C863" s="90"/>
      <c r="D863" s="9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>
      <c r="A864" s="1"/>
      <c r="B864" s="1"/>
      <c r="C864" s="90"/>
      <c r="D864" s="9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>
      <c r="A865" s="1"/>
      <c r="B865" s="1"/>
      <c r="C865" s="90"/>
      <c r="D865" s="9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1" customHeight="1">
      <c r="A866" s="1"/>
      <c r="B866" s="1"/>
      <c r="C866" s="90"/>
      <c r="D866" s="9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1" customHeight="1">
      <c r="A867" s="1"/>
      <c r="B867" s="1"/>
      <c r="C867" s="90"/>
      <c r="D867" s="9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1" customHeight="1">
      <c r="A868" s="1"/>
      <c r="B868" s="1"/>
      <c r="C868" s="90"/>
      <c r="D868" s="9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</sheetData>
  <mergeCells count="10">
    <mergeCell ref="A15:C15"/>
    <mergeCell ref="A16:C16"/>
    <mergeCell ref="A31:C31"/>
    <mergeCell ref="A80:B80"/>
    <mergeCell ref="A1:D1"/>
    <mergeCell ref="A2:D2"/>
    <mergeCell ref="A3:D3"/>
    <mergeCell ref="A4:D4"/>
    <mergeCell ref="A5:D5"/>
    <mergeCell ref="A7:C7"/>
  </mergeCells>
  <printOptions horizontalCentered="1"/>
  <pageMargins left="0.23622047244094499" right="0.23622047244094499" top="0" bottom="0" header="0" footer="0"/>
  <pageSetup scale="78" fitToWidth="0" fitToHeight="0" orientation="portrait" r:id="rId1"/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C8153-2A93-43CC-9496-FF5075D36680}">
  <dimension ref="A1:G996"/>
  <sheetViews>
    <sheetView topLeftCell="A62" zoomScale="90" zoomScaleNormal="90" workbookViewId="0">
      <selection activeCell="F77" sqref="F77"/>
    </sheetView>
  </sheetViews>
  <sheetFormatPr defaultColWidth="14.44140625" defaultRowHeight="21"/>
  <cols>
    <col min="1" max="1" width="5.88671875" style="276" customWidth="1"/>
    <col min="2" max="2" width="83.109375" style="237" customWidth="1"/>
    <col min="3" max="3" width="49.6640625" style="237" customWidth="1"/>
    <col min="4" max="4" width="24.44140625" style="237" bestFit="1" customWidth="1"/>
    <col min="5" max="26" width="9.109375" style="237" customWidth="1"/>
    <col min="27" max="16384" width="14.44140625" style="237"/>
  </cols>
  <sheetData>
    <row r="1" spans="1:7" ht="19.5" customHeight="1">
      <c r="A1" s="235" t="s">
        <v>0</v>
      </c>
      <c r="B1" s="236"/>
      <c r="C1" s="236"/>
      <c r="D1" s="236"/>
    </row>
    <row r="2" spans="1:7" ht="19.5" customHeight="1">
      <c r="A2" s="235" t="s">
        <v>220</v>
      </c>
      <c r="B2" s="236"/>
      <c r="C2" s="236"/>
      <c r="D2" s="236"/>
    </row>
    <row r="3" spans="1:7" ht="19.5" customHeight="1">
      <c r="A3" s="235" t="s">
        <v>73</v>
      </c>
      <c r="B3" s="236"/>
      <c r="C3" s="236"/>
      <c r="D3" s="236"/>
    </row>
    <row r="4" spans="1:7" ht="19.5" customHeight="1">
      <c r="A4" s="235" t="s">
        <v>212</v>
      </c>
      <c r="B4" s="236"/>
      <c r="C4" s="236"/>
      <c r="D4" s="236"/>
    </row>
    <row r="5" spans="1:7" ht="19.5" customHeight="1">
      <c r="A5" s="235" t="s">
        <v>221</v>
      </c>
      <c r="B5" s="236"/>
      <c r="C5" s="236"/>
      <c r="D5" s="236"/>
    </row>
    <row r="6" spans="1:7" ht="19.5" customHeight="1">
      <c r="A6" s="238" t="s">
        <v>222</v>
      </c>
      <c r="B6" s="239"/>
      <c r="C6" s="239"/>
      <c r="D6" s="239"/>
    </row>
    <row r="7" spans="1:7" ht="24" customHeight="1">
      <c r="A7" s="240" t="s">
        <v>124</v>
      </c>
      <c r="B7" s="241" t="s">
        <v>1</v>
      </c>
      <c r="C7" s="241" t="s">
        <v>2</v>
      </c>
      <c r="D7" s="242" t="s">
        <v>3</v>
      </c>
    </row>
    <row r="8" spans="1:7" s="246" customFormat="1" ht="24" customHeight="1">
      <c r="A8" s="240">
        <v>1</v>
      </c>
      <c r="B8" s="243" t="s">
        <v>125</v>
      </c>
      <c r="C8" s="244"/>
      <c r="D8" s="245"/>
    </row>
    <row r="9" spans="1:7" ht="24" customHeight="1">
      <c r="A9" s="247">
        <v>1.1000000000000001</v>
      </c>
      <c r="B9" s="248" t="s">
        <v>126</v>
      </c>
      <c r="C9" s="248" t="s">
        <v>7</v>
      </c>
      <c r="D9" s="248"/>
    </row>
    <row r="10" spans="1:7" ht="24" customHeight="1">
      <c r="A10" s="247">
        <v>1.2</v>
      </c>
      <c r="B10" s="249" t="s">
        <v>128</v>
      </c>
      <c r="C10" s="248" t="s">
        <v>129</v>
      </c>
      <c r="D10" s="248"/>
    </row>
    <row r="11" spans="1:7" ht="24" customHeight="1">
      <c r="A11" s="247">
        <v>1.3</v>
      </c>
      <c r="B11" s="249" t="s">
        <v>130</v>
      </c>
      <c r="C11" s="248" t="s">
        <v>131</v>
      </c>
      <c r="D11" s="248"/>
    </row>
    <row r="12" spans="1:7" ht="24" customHeight="1">
      <c r="A12" s="247">
        <v>1.4</v>
      </c>
      <c r="B12" s="248" t="s">
        <v>134</v>
      </c>
      <c r="C12" s="248" t="s">
        <v>11</v>
      </c>
      <c r="D12" s="248"/>
    </row>
    <row r="13" spans="1:7" ht="24" customHeight="1">
      <c r="A13" s="247">
        <v>1.5</v>
      </c>
      <c r="B13" s="248" t="s">
        <v>137</v>
      </c>
      <c r="C13" s="248" t="s">
        <v>138</v>
      </c>
      <c r="D13" s="248"/>
    </row>
    <row r="14" spans="1:7" ht="24" customHeight="1">
      <c r="A14" s="247">
        <v>1.6</v>
      </c>
      <c r="B14" s="248" t="s">
        <v>141</v>
      </c>
      <c r="C14" s="248" t="s">
        <v>14</v>
      </c>
      <c r="D14" s="248" t="s">
        <v>223</v>
      </c>
      <c r="G14" s="237" t="s">
        <v>224</v>
      </c>
    </row>
    <row r="15" spans="1:7" ht="24" customHeight="1">
      <c r="A15" s="247">
        <v>1.7</v>
      </c>
      <c r="B15" s="248" t="s">
        <v>142</v>
      </c>
      <c r="C15" s="248" t="s">
        <v>14</v>
      </c>
      <c r="D15" s="248"/>
    </row>
    <row r="16" spans="1:7" ht="24" customHeight="1">
      <c r="A16" s="250"/>
      <c r="B16" s="236"/>
      <c r="C16" s="236"/>
      <c r="D16" s="236"/>
    </row>
    <row r="17" spans="1:4" s="246" customFormat="1" ht="24" customHeight="1">
      <c r="A17" s="240">
        <v>2</v>
      </c>
      <c r="B17" s="251" t="s">
        <v>143</v>
      </c>
      <c r="C17" s="252"/>
      <c r="D17" s="253"/>
    </row>
    <row r="18" spans="1:4" ht="24" customHeight="1">
      <c r="A18" s="254">
        <v>2.1</v>
      </c>
      <c r="B18" s="255" t="s">
        <v>144</v>
      </c>
      <c r="C18" s="248" t="s">
        <v>7</v>
      </c>
      <c r="D18" s="248"/>
    </row>
    <row r="19" spans="1:4" ht="24" customHeight="1">
      <c r="A19" s="256"/>
      <c r="B19" s="257"/>
      <c r="C19" s="248" t="s">
        <v>18</v>
      </c>
      <c r="D19" s="248"/>
    </row>
    <row r="20" spans="1:4" ht="24" customHeight="1">
      <c r="A20" s="256"/>
      <c r="B20" s="257"/>
      <c r="C20" s="248" t="s">
        <v>19</v>
      </c>
      <c r="D20" s="248"/>
    </row>
    <row r="21" spans="1:4">
      <c r="A21" s="258"/>
      <c r="B21" s="259"/>
      <c r="C21" s="249" t="s">
        <v>145</v>
      </c>
      <c r="D21" s="248"/>
    </row>
    <row r="22" spans="1:4" ht="24" customHeight="1">
      <c r="A22" s="254">
        <v>2.2000000000000002</v>
      </c>
      <c r="B22" s="260" t="s">
        <v>146</v>
      </c>
      <c r="C22" s="248" t="s">
        <v>7</v>
      </c>
      <c r="D22" s="248"/>
    </row>
    <row r="23" spans="1:4" ht="24" customHeight="1">
      <c r="A23" s="256"/>
      <c r="B23" s="257"/>
      <c r="C23" s="248" t="s">
        <v>19</v>
      </c>
      <c r="D23" s="248"/>
    </row>
    <row r="24" spans="1:4">
      <c r="A24" s="258"/>
      <c r="B24" s="259"/>
      <c r="C24" s="249" t="s">
        <v>145</v>
      </c>
      <c r="D24" s="248"/>
    </row>
    <row r="25" spans="1:4" ht="24" customHeight="1">
      <c r="A25" s="250"/>
      <c r="B25" s="261"/>
      <c r="C25" s="261"/>
      <c r="D25" s="261"/>
    </row>
    <row r="26" spans="1:4" s="246" customFormat="1" ht="24" customHeight="1">
      <c r="A26" s="240">
        <v>3</v>
      </c>
      <c r="B26" s="262" t="s">
        <v>147</v>
      </c>
      <c r="C26" s="263"/>
      <c r="D26" s="264"/>
    </row>
    <row r="27" spans="1:4" ht="24" customHeight="1">
      <c r="A27" s="247">
        <v>3.1</v>
      </c>
      <c r="B27" s="248" t="s">
        <v>148</v>
      </c>
      <c r="C27" s="248" t="s">
        <v>7</v>
      </c>
      <c r="D27" s="248"/>
    </row>
    <row r="28" spans="1:4" ht="24" customHeight="1">
      <c r="A28" s="247">
        <v>3.2</v>
      </c>
      <c r="B28" s="248" t="s">
        <v>150</v>
      </c>
      <c r="C28" s="248" t="s">
        <v>7</v>
      </c>
      <c r="D28" s="248"/>
    </row>
    <row r="29" spans="1:4" ht="24" customHeight="1">
      <c r="A29" s="247">
        <v>3.3</v>
      </c>
      <c r="B29" s="248" t="s">
        <v>151</v>
      </c>
      <c r="C29" s="248" t="s">
        <v>7</v>
      </c>
      <c r="D29" s="248"/>
    </row>
    <row r="30" spans="1:4" ht="24" customHeight="1">
      <c r="A30" s="247">
        <v>3.4</v>
      </c>
      <c r="B30" s="248" t="s">
        <v>152</v>
      </c>
      <c r="C30" s="248" t="s">
        <v>7</v>
      </c>
      <c r="D30" s="248"/>
    </row>
    <row r="31" spans="1:4" ht="24" customHeight="1">
      <c r="A31" s="247">
        <v>3.5</v>
      </c>
      <c r="B31" s="248" t="s">
        <v>153</v>
      </c>
      <c r="C31" s="248" t="s">
        <v>7</v>
      </c>
      <c r="D31" s="248"/>
    </row>
    <row r="32" spans="1:4" ht="24" customHeight="1">
      <c r="A32" s="247">
        <v>3.6</v>
      </c>
      <c r="B32" s="248" t="s">
        <v>154</v>
      </c>
      <c r="C32" s="248" t="s">
        <v>24</v>
      </c>
      <c r="D32" s="248"/>
    </row>
    <row r="33" spans="1:5" ht="24" customHeight="1">
      <c r="A33" s="247">
        <v>3.7</v>
      </c>
      <c r="B33" s="248" t="s">
        <v>155</v>
      </c>
      <c r="C33" s="248" t="s">
        <v>24</v>
      </c>
      <c r="D33" s="248"/>
    </row>
    <row r="34" spans="1:5" ht="24" customHeight="1">
      <c r="A34" s="247">
        <v>3.8</v>
      </c>
      <c r="B34" s="248" t="s">
        <v>156</v>
      </c>
      <c r="C34" s="248" t="s">
        <v>7</v>
      </c>
      <c r="D34" s="248">
        <v>3</v>
      </c>
      <c r="E34" s="237" t="s">
        <v>224</v>
      </c>
    </row>
    <row r="35" spans="1:5" ht="24" customHeight="1">
      <c r="A35" s="250"/>
      <c r="B35" s="265"/>
      <c r="C35" s="265"/>
      <c r="D35" s="265"/>
    </row>
    <row r="36" spans="1:5" s="246" customFormat="1" ht="24" customHeight="1">
      <c r="A36" s="240">
        <v>4</v>
      </c>
      <c r="B36" s="251" t="s">
        <v>157</v>
      </c>
      <c r="C36" s="252"/>
      <c r="D36" s="253"/>
    </row>
    <row r="37" spans="1:5" ht="24" customHeight="1">
      <c r="A37" s="254">
        <v>4.0999999999999996</v>
      </c>
      <c r="B37" s="260" t="s">
        <v>158</v>
      </c>
      <c r="C37" s="248" t="s">
        <v>24</v>
      </c>
      <c r="D37" s="248"/>
    </row>
    <row r="38" spans="1:5" ht="24" customHeight="1">
      <c r="A38" s="258"/>
      <c r="B38" s="266"/>
      <c r="C38" s="248" t="s">
        <v>159</v>
      </c>
      <c r="D38" s="248"/>
    </row>
    <row r="39" spans="1:5" ht="24" customHeight="1">
      <c r="A39" s="254">
        <v>4.2</v>
      </c>
      <c r="B39" s="260" t="s">
        <v>160</v>
      </c>
      <c r="C39" s="248" t="s">
        <v>24</v>
      </c>
      <c r="D39" s="248">
        <v>2</v>
      </c>
      <c r="E39" s="237" t="s">
        <v>225</v>
      </c>
    </row>
    <row r="40" spans="1:5" ht="24" customHeight="1">
      <c r="A40" s="256"/>
      <c r="B40" s="267"/>
      <c r="C40" s="248" t="s">
        <v>30</v>
      </c>
      <c r="D40" s="248">
        <v>100</v>
      </c>
    </row>
    <row r="41" spans="1:5" ht="24" customHeight="1">
      <c r="A41" s="258"/>
      <c r="B41" s="266"/>
      <c r="C41" s="248" t="s">
        <v>159</v>
      </c>
      <c r="D41" s="248">
        <v>50</v>
      </c>
    </row>
    <row r="42" spans="1:5" ht="24" customHeight="1">
      <c r="A42" s="254">
        <v>4.3</v>
      </c>
      <c r="B42" s="260" t="s">
        <v>161</v>
      </c>
      <c r="C42" s="248" t="s">
        <v>24</v>
      </c>
      <c r="D42" s="248">
        <v>2</v>
      </c>
      <c r="E42" s="237" t="s">
        <v>226</v>
      </c>
    </row>
    <row r="43" spans="1:5" ht="24" customHeight="1">
      <c r="A43" s="256"/>
      <c r="B43" s="267"/>
      <c r="C43" s="248" t="s">
        <v>162</v>
      </c>
      <c r="D43" s="248">
        <v>500</v>
      </c>
    </row>
    <row r="44" spans="1:5" ht="24" customHeight="1">
      <c r="A44" s="256"/>
      <c r="B44" s="267"/>
      <c r="C44" s="248" t="s">
        <v>30</v>
      </c>
      <c r="D44" s="248"/>
    </row>
    <row r="45" spans="1:5" ht="24" customHeight="1">
      <c r="A45" s="256"/>
      <c r="B45" s="267"/>
      <c r="C45" s="248" t="s">
        <v>163</v>
      </c>
      <c r="D45" s="248"/>
    </row>
    <row r="46" spans="1:5" ht="24" customHeight="1">
      <c r="A46" s="258"/>
      <c r="B46" s="266"/>
      <c r="C46" s="248" t="s">
        <v>159</v>
      </c>
      <c r="D46" s="248">
        <v>10</v>
      </c>
    </row>
    <row r="47" spans="1:5" ht="24" customHeight="1">
      <c r="A47" s="254">
        <v>4.4000000000000004</v>
      </c>
      <c r="B47" s="260" t="s">
        <v>164</v>
      </c>
      <c r="C47" s="248" t="s">
        <v>24</v>
      </c>
      <c r="D47" s="248"/>
    </row>
    <row r="48" spans="1:5" ht="24" customHeight="1">
      <c r="A48" s="256"/>
      <c r="B48" s="267"/>
      <c r="C48" s="248" t="s">
        <v>162</v>
      </c>
      <c r="D48" s="248"/>
    </row>
    <row r="49" spans="1:4" ht="24" customHeight="1">
      <c r="A49" s="256"/>
      <c r="B49" s="267"/>
      <c r="C49" s="248" t="s">
        <v>30</v>
      </c>
      <c r="D49" s="248"/>
    </row>
    <row r="50" spans="1:4" ht="24" customHeight="1">
      <c r="A50" s="258"/>
      <c r="B50" s="266"/>
      <c r="C50" s="248" t="s">
        <v>159</v>
      </c>
      <c r="D50" s="248"/>
    </row>
    <row r="51" spans="1:4" ht="24" customHeight="1">
      <c r="A51" s="254">
        <v>4.5</v>
      </c>
      <c r="B51" s="260" t="s">
        <v>165</v>
      </c>
      <c r="C51" s="248" t="s">
        <v>24</v>
      </c>
      <c r="D51" s="248"/>
    </row>
    <row r="52" spans="1:4" ht="24" customHeight="1">
      <c r="A52" s="256"/>
      <c r="B52" s="267"/>
      <c r="C52" s="248" t="s">
        <v>30</v>
      </c>
      <c r="D52" s="248"/>
    </row>
    <row r="53" spans="1:4" ht="24" customHeight="1">
      <c r="A53" s="258"/>
      <c r="B53" s="266"/>
      <c r="C53" s="248" t="s">
        <v>159</v>
      </c>
      <c r="D53" s="248"/>
    </row>
    <row r="54" spans="1:4" ht="24" customHeight="1">
      <c r="A54" s="254">
        <v>4.5999999999999996</v>
      </c>
      <c r="B54" s="260" t="s">
        <v>166</v>
      </c>
      <c r="C54" s="248" t="s">
        <v>24</v>
      </c>
      <c r="D54" s="248"/>
    </row>
    <row r="55" spans="1:4" ht="24" customHeight="1">
      <c r="A55" s="256"/>
      <c r="B55" s="267"/>
      <c r="C55" s="248" t="s">
        <v>162</v>
      </c>
      <c r="D55" s="248"/>
    </row>
    <row r="56" spans="1:4" ht="24" customHeight="1">
      <c r="A56" s="256"/>
      <c r="B56" s="267"/>
      <c r="C56" s="248" t="s">
        <v>30</v>
      </c>
      <c r="D56" s="248"/>
    </row>
    <row r="57" spans="1:4" ht="24" customHeight="1">
      <c r="A57" s="258"/>
      <c r="B57" s="266"/>
      <c r="C57" s="248" t="s">
        <v>159</v>
      </c>
      <c r="D57" s="248"/>
    </row>
    <row r="58" spans="1:4" ht="24" customHeight="1">
      <c r="A58" s="254">
        <v>4.7</v>
      </c>
      <c r="B58" s="268" t="s">
        <v>167</v>
      </c>
      <c r="C58" s="248" t="s">
        <v>24</v>
      </c>
      <c r="D58" s="248"/>
    </row>
    <row r="59" spans="1:4" ht="24" customHeight="1">
      <c r="A59" s="258"/>
      <c r="B59" s="266"/>
      <c r="C59" s="248" t="s">
        <v>159</v>
      </c>
      <c r="D59" s="248"/>
    </row>
    <row r="60" spans="1:4" ht="24" customHeight="1">
      <c r="A60" s="254">
        <v>4.8</v>
      </c>
      <c r="B60" s="255" t="s">
        <v>168</v>
      </c>
      <c r="C60" s="248" t="s">
        <v>30</v>
      </c>
      <c r="D60" s="248"/>
    </row>
    <row r="61" spans="1:4" ht="24" customHeight="1">
      <c r="A61" s="258"/>
      <c r="B61" s="259"/>
      <c r="C61" s="248" t="s">
        <v>159</v>
      </c>
      <c r="D61" s="248"/>
    </row>
    <row r="62" spans="1:4" ht="24" customHeight="1">
      <c r="A62" s="254">
        <v>4.9000000000000004</v>
      </c>
      <c r="B62" s="255" t="s">
        <v>169</v>
      </c>
      <c r="C62" s="248" t="s">
        <v>30</v>
      </c>
      <c r="D62" s="248"/>
    </row>
    <row r="63" spans="1:4" ht="24" customHeight="1">
      <c r="A63" s="258"/>
      <c r="B63" s="259"/>
      <c r="C63" s="248" t="s">
        <v>159</v>
      </c>
      <c r="D63" s="248"/>
    </row>
    <row r="64" spans="1:4" ht="24" customHeight="1">
      <c r="A64" s="269" t="s">
        <v>170</v>
      </c>
      <c r="B64" s="266" t="s">
        <v>171</v>
      </c>
      <c r="C64" s="248" t="s">
        <v>159</v>
      </c>
      <c r="D64" s="248"/>
    </row>
    <row r="65" spans="1:4" ht="24" customHeight="1">
      <c r="A65" s="269" t="s">
        <v>172</v>
      </c>
      <c r="B65" s="266" t="s">
        <v>173</v>
      </c>
      <c r="C65" s="248" t="s">
        <v>159</v>
      </c>
      <c r="D65" s="248"/>
    </row>
    <row r="66" spans="1:4" ht="24" customHeight="1">
      <c r="A66" s="269" t="s">
        <v>174</v>
      </c>
      <c r="B66" s="266" t="s">
        <v>175</v>
      </c>
      <c r="C66" s="248" t="s">
        <v>159</v>
      </c>
      <c r="D66" s="248"/>
    </row>
    <row r="67" spans="1:4" ht="24" customHeight="1">
      <c r="A67" s="269" t="s">
        <v>176</v>
      </c>
      <c r="B67" s="255" t="s">
        <v>177</v>
      </c>
      <c r="C67" s="248" t="s">
        <v>31</v>
      </c>
      <c r="D67" s="248"/>
    </row>
    <row r="68" spans="1:4">
      <c r="A68" s="258"/>
      <c r="B68" s="259"/>
      <c r="C68" s="249" t="s">
        <v>145</v>
      </c>
      <c r="D68" s="248"/>
    </row>
    <row r="69" spans="1:4" ht="24" customHeight="1">
      <c r="A69" s="269" t="s">
        <v>178</v>
      </c>
      <c r="B69" s="255" t="s">
        <v>179</v>
      </c>
      <c r="C69" s="248" t="s">
        <v>24</v>
      </c>
      <c r="D69" s="248"/>
    </row>
    <row r="70" spans="1:4" ht="24" customHeight="1">
      <c r="A70" s="258"/>
      <c r="B70" s="266"/>
      <c r="C70" s="248" t="s">
        <v>32</v>
      </c>
      <c r="D70" s="248"/>
    </row>
    <row r="71" spans="1:4" ht="24" customHeight="1">
      <c r="A71" s="250"/>
      <c r="B71" s="261"/>
      <c r="C71" s="261"/>
      <c r="D71" s="261"/>
    </row>
    <row r="72" spans="1:4" s="246" customFormat="1" ht="24" customHeight="1">
      <c r="A72" s="240">
        <v>5</v>
      </c>
      <c r="B72" s="270" t="s">
        <v>180</v>
      </c>
      <c r="C72" s="271"/>
      <c r="D72" s="272"/>
    </row>
    <row r="73" spans="1:4" ht="24" customHeight="1">
      <c r="A73" s="247"/>
      <c r="B73" s="273" t="s">
        <v>33</v>
      </c>
      <c r="C73" s="261"/>
      <c r="D73" s="274"/>
    </row>
    <row r="74" spans="1:4" ht="24" customHeight="1">
      <c r="A74" s="254">
        <v>5.0999999999999996</v>
      </c>
      <c r="B74" s="260" t="s">
        <v>181</v>
      </c>
      <c r="C74" s="248" t="s">
        <v>7</v>
      </c>
      <c r="D74" s="248"/>
    </row>
    <row r="75" spans="1:4" ht="24" customHeight="1">
      <c r="A75" s="258"/>
      <c r="B75" s="266"/>
      <c r="C75" s="248" t="s">
        <v>35</v>
      </c>
      <c r="D75" s="248"/>
    </row>
    <row r="76" spans="1:4" ht="24" customHeight="1">
      <c r="A76" s="254">
        <v>5.2</v>
      </c>
      <c r="B76" s="260" t="s">
        <v>182</v>
      </c>
      <c r="C76" s="248" t="s">
        <v>7</v>
      </c>
      <c r="D76" s="248"/>
    </row>
    <row r="77" spans="1:4" ht="24" customHeight="1">
      <c r="A77" s="258"/>
      <c r="B77" s="266"/>
      <c r="C77" s="248" t="s">
        <v>35</v>
      </c>
      <c r="D77" s="248"/>
    </row>
    <row r="78" spans="1:4" ht="24" customHeight="1">
      <c r="A78" s="254">
        <v>5.3</v>
      </c>
      <c r="B78" s="260" t="s">
        <v>183</v>
      </c>
      <c r="C78" s="248" t="s">
        <v>7</v>
      </c>
      <c r="D78" s="248"/>
    </row>
    <row r="79" spans="1:4" ht="24" customHeight="1">
      <c r="A79" s="258"/>
      <c r="B79" s="266"/>
      <c r="C79" s="248" t="s">
        <v>35</v>
      </c>
      <c r="D79" s="248"/>
    </row>
    <row r="80" spans="1:4" ht="24" customHeight="1">
      <c r="A80" s="254">
        <v>5.4</v>
      </c>
      <c r="B80" s="260" t="s">
        <v>184</v>
      </c>
      <c r="C80" s="248" t="s">
        <v>7</v>
      </c>
      <c r="D80" s="248"/>
    </row>
    <row r="81" spans="1:4" ht="24" customHeight="1">
      <c r="A81" s="258"/>
      <c r="B81" s="266"/>
      <c r="C81" s="248" t="s">
        <v>35</v>
      </c>
      <c r="D81" s="248"/>
    </row>
    <row r="82" spans="1:4" ht="24" customHeight="1">
      <c r="A82" s="254">
        <v>5.5</v>
      </c>
      <c r="B82" s="260" t="s">
        <v>185</v>
      </c>
      <c r="C82" s="248" t="s">
        <v>7</v>
      </c>
      <c r="D82" s="248"/>
    </row>
    <row r="83" spans="1:4" ht="24" customHeight="1">
      <c r="A83" s="258"/>
      <c r="B83" s="266"/>
      <c r="C83" s="248" t="s">
        <v>35</v>
      </c>
      <c r="D83" s="248"/>
    </row>
    <row r="84" spans="1:4" ht="24" customHeight="1">
      <c r="A84" s="254">
        <v>5.6</v>
      </c>
      <c r="B84" s="260" t="s">
        <v>18</v>
      </c>
      <c r="C84" s="248" t="s">
        <v>7</v>
      </c>
      <c r="D84" s="248"/>
    </row>
    <row r="85" spans="1:4" ht="24" customHeight="1">
      <c r="A85" s="258"/>
      <c r="B85" s="266"/>
      <c r="C85" s="248" t="s">
        <v>35</v>
      </c>
      <c r="D85" s="248"/>
    </row>
    <row r="86" spans="1:4" ht="24" customHeight="1">
      <c r="A86" s="247"/>
      <c r="B86" s="273" t="s">
        <v>186</v>
      </c>
      <c r="C86" s="261"/>
      <c r="D86" s="274"/>
    </row>
    <row r="87" spans="1:4" ht="24" customHeight="1">
      <c r="A87" s="254">
        <v>5.7</v>
      </c>
      <c r="B87" s="260" t="s">
        <v>187</v>
      </c>
      <c r="C87" s="248" t="s">
        <v>7</v>
      </c>
      <c r="D87" s="248"/>
    </row>
    <row r="88" spans="1:4" ht="24" customHeight="1">
      <c r="A88" s="258"/>
      <c r="B88" s="266"/>
      <c r="C88" s="248" t="s">
        <v>35</v>
      </c>
      <c r="D88" s="248"/>
    </row>
    <row r="89" spans="1:4" ht="24" customHeight="1">
      <c r="A89" s="247">
        <v>5.8</v>
      </c>
      <c r="B89" s="273" t="s">
        <v>188</v>
      </c>
      <c r="C89" s="248" t="s">
        <v>7</v>
      </c>
      <c r="D89" s="248"/>
    </row>
    <row r="90" spans="1:4" ht="24" customHeight="1">
      <c r="A90" s="254">
        <v>5.9</v>
      </c>
      <c r="B90" s="267" t="s">
        <v>189</v>
      </c>
      <c r="C90" s="248" t="s">
        <v>7</v>
      </c>
      <c r="D90" s="248"/>
    </row>
    <row r="91" spans="1:4" ht="24" customHeight="1">
      <c r="A91" s="258"/>
      <c r="B91" s="266"/>
      <c r="C91" s="248" t="s">
        <v>19</v>
      </c>
      <c r="D91" s="248"/>
    </row>
    <row r="92" spans="1:4" ht="24" customHeight="1">
      <c r="A92" s="269" t="s">
        <v>190</v>
      </c>
      <c r="B92" s="248" t="s">
        <v>191</v>
      </c>
      <c r="C92" s="248" t="s">
        <v>7</v>
      </c>
      <c r="D92" s="248"/>
    </row>
    <row r="93" spans="1:4" ht="24" customHeight="1">
      <c r="A93" s="269" t="s">
        <v>192</v>
      </c>
      <c r="B93" s="248" t="s">
        <v>193</v>
      </c>
      <c r="C93" s="248" t="s">
        <v>7</v>
      </c>
      <c r="D93" s="248"/>
    </row>
    <row r="94" spans="1:4" ht="24" customHeight="1">
      <c r="A94" s="250"/>
    </row>
    <row r="95" spans="1:4" s="246" customFormat="1" ht="24" customHeight="1">
      <c r="A95" s="275">
        <v>6</v>
      </c>
      <c r="B95" s="246" t="s">
        <v>194</v>
      </c>
    </row>
    <row r="96" spans="1:4" ht="24" customHeight="1">
      <c r="A96" s="250"/>
      <c r="B96" s="265" t="s">
        <v>217</v>
      </c>
      <c r="C96" s="265"/>
      <c r="D96" s="265"/>
    </row>
    <row r="97" spans="1:4" ht="24" customHeight="1">
      <c r="A97" s="250"/>
      <c r="B97" s="265" t="s">
        <v>195</v>
      </c>
      <c r="C97" s="265"/>
      <c r="D97" s="265"/>
    </row>
    <row r="98" spans="1:4" ht="24" customHeight="1">
      <c r="A98" s="250"/>
      <c r="B98" s="265"/>
      <c r="C98" s="265"/>
      <c r="D98" s="265"/>
    </row>
    <row r="99" spans="1:4" ht="24" customHeight="1">
      <c r="A99" s="250">
        <v>7</v>
      </c>
      <c r="B99" s="236" t="s">
        <v>196</v>
      </c>
      <c r="C99" s="236"/>
    </row>
    <row r="100" spans="1:4" ht="24" customHeight="1">
      <c r="A100" s="250"/>
      <c r="B100" s="265" t="s">
        <v>195</v>
      </c>
      <c r="C100" s="265"/>
      <c r="D100" s="265"/>
    </row>
    <row r="101" spans="1:4" ht="24" customHeight="1">
      <c r="A101" s="250"/>
      <c r="B101" s="265" t="s">
        <v>195</v>
      </c>
      <c r="C101" s="265"/>
      <c r="D101" s="265"/>
    </row>
    <row r="102" spans="1:4" ht="24" customHeight="1">
      <c r="A102" s="250"/>
    </row>
    <row r="103" spans="1:4" ht="24" customHeight="1">
      <c r="A103" s="250">
        <v>8</v>
      </c>
      <c r="B103" s="237" t="s">
        <v>197</v>
      </c>
    </row>
    <row r="104" spans="1:4" ht="24" customHeight="1">
      <c r="B104" s="265" t="s">
        <v>198</v>
      </c>
      <c r="C104" s="265"/>
      <c r="D104" s="265"/>
    </row>
    <row r="105" spans="1:4" ht="24" customHeight="1">
      <c r="B105" s="265" t="s">
        <v>199</v>
      </c>
      <c r="C105" s="265"/>
      <c r="D105" s="265"/>
    </row>
    <row r="106" spans="1:4" ht="24" customHeight="1"/>
    <row r="107" spans="1:4" ht="24" customHeight="1"/>
    <row r="108" spans="1:4" ht="24" customHeight="1">
      <c r="C108" s="237" t="s">
        <v>227</v>
      </c>
    </row>
    <row r="109" spans="1:4" ht="24" customHeight="1">
      <c r="C109" s="237" t="s">
        <v>228</v>
      </c>
    </row>
    <row r="110" spans="1:4" ht="24" customHeight="1">
      <c r="C110" s="237" t="s">
        <v>118</v>
      </c>
    </row>
    <row r="111" spans="1:4" ht="24" customHeight="1"/>
    <row r="112" spans="1:4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</sheetData>
  <mergeCells count="11">
    <mergeCell ref="B8:D8"/>
    <mergeCell ref="B16:D16"/>
    <mergeCell ref="B17:D17"/>
    <mergeCell ref="B36:D36"/>
    <mergeCell ref="B99:C99"/>
    <mergeCell ref="A1:D1"/>
    <mergeCell ref="A2:D2"/>
    <mergeCell ref="A3:D3"/>
    <mergeCell ref="A4:D4"/>
    <mergeCell ref="A5:D5"/>
    <mergeCell ref="A6:D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9D361-8171-47D3-897F-73271931A674}">
  <dimension ref="A1:E996"/>
  <sheetViews>
    <sheetView topLeftCell="A46" zoomScale="87" zoomScaleNormal="87" workbookViewId="0">
      <selection activeCell="J58" sqref="J58"/>
    </sheetView>
  </sheetViews>
  <sheetFormatPr defaultColWidth="14.44140625" defaultRowHeight="15" customHeight="1"/>
  <cols>
    <col min="1" max="1" width="5.88671875" style="175" customWidth="1"/>
    <col min="2" max="2" width="77.109375" style="134" customWidth="1"/>
    <col min="3" max="3" width="34.6640625" style="134" customWidth="1"/>
    <col min="4" max="4" width="26.109375" style="134" customWidth="1"/>
    <col min="5" max="26" width="9.109375" style="134" customWidth="1"/>
    <col min="27" max="16384" width="14.44140625" style="134"/>
  </cols>
  <sheetData>
    <row r="1" spans="1:5" ht="19.5" customHeight="1">
      <c r="A1" s="132" t="s">
        <v>0</v>
      </c>
      <c r="B1" s="133"/>
      <c r="C1" s="133"/>
      <c r="D1" s="133"/>
    </row>
    <row r="2" spans="1:5" ht="19.5" customHeight="1">
      <c r="A2" s="132" t="s">
        <v>119</v>
      </c>
      <c r="B2" s="133"/>
      <c r="C2" s="133"/>
      <c r="D2" s="133"/>
    </row>
    <row r="3" spans="1:5" ht="19.5" customHeight="1">
      <c r="A3" s="132" t="s">
        <v>120</v>
      </c>
      <c r="B3" s="133"/>
      <c r="C3" s="133"/>
      <c r="D3" s="133"/>
    </row>
    <row r="4" spans="1:5" ht="19.5" customHeight="1">
      <c r="A4" s="132" t="s">
        <v>121</v>
      </c>
      <c r="B4" s="133"/>
      <c r="C4" s="133"/>
      <c r="D4" s="133"/>
    </row>
    <row r="5" spans="1:5" ht="19.5" customHeight="1">
      <c r="A5" s="132" t="s">
        <v>122</v>
      </c>
      <c r="B5" s="133"/>
      <c r="C5" s="133"/>
      <c r="D5" s="133"/>
    </row>
    <row r="6" spans="1:5" ht="23.25" customHeight="1">
      <c r="A6" s="135" t="s">
        <v>123</v>
      </c>
      <c r="B6" s="136"/>
      <c r="C6" s="136"/>
      <c r="D6" s="136"/>
    </row>
    <row r="7" spans="1:5" ht="24" customHeight="1">
      <c r="A7" s="137" t="s">
        <v>124</v>
      </c>
      <c r="B7" s="138" t="s">
        <v>1</v>
      </c>
      <c r="C7" s="138" t="s">
        <v>2</v>
      </c>
      <c r="D7" s="139" t="s">
        <v>3</v>
      </c>
    </row>
    <row r="8" spans="1:5" s="143" customFormat="1" ht="24" customHeight="1">
      <c r="A8" s="137">
        <v>1</v>
      </c>
      <c r="B8" s="140" t="s">
        <v>125</v>
      </c>
      <c r="C8" s="141"/>
      <c r="D8" s="142"/>
    </row>
    <row r="9" spans="1:5" ht="24" customHeight="1">
      <c r="A9" s="144">
        <v>1.1000000000000001</v>
      </c>
      <c r="B9" s="145" t="s">
        <v>126</v>
      </c>
      <c r="C9" s="145" t="s">
        <v>7</v>
      </c>
      <c r="D9" s="146" t="s">
        <v>127</v>
      </c>
    </row>
    <row r="10" spans="1:5" ht="24" customHeight="1">
      <c r="A10" s="144">
        <v>1.2</v>
      </c>
      <c r="B10" s="147" t="s">
        <v>128</v>
      </c>
      <c r="C10" s="145" t="s">
        <v>129</v>
      </c>
      <c r="D10" s="146" t="s">
        <v>72</v>
      </c>
    </row>
    <row r="11" spans="1:5" ht="24" customHeight="1">
      <c r="A11" s="144">
        <v>1.3</v>
      </c>
      <c r="B11" s="147" t="s">
        <v>130</v>
      </c>
      <c r="C11" s="145" t="s">
        <v>131</v>
      </c>
      <c r="D11" s="146" t="s">
        <v>132</v>
      </c>
      <c r="E11" s="134" t="s">
        <v>133</v>
      </c>
    </row>
    <row r="12" spans="1:5" ht="24" customHeight="1">
      <c r="A12" s="144">
        <v>1.4</v>
      </c>
      <c r="B12" s="145" t="s">
        <v>134</v>
      </c>
      <c r="C12" s="145" t="s">
        <v>11</v>
      </c>
      <c r="D12" s="146" t="s">
        <v>135</v>
      </c>
      <c r="E12" s="134" t="s">
        <v>136</v>
      </c>
    </row>
    <row r="13" spans="1:5" ht="24" customHeight="1">
      <c r="A13" s="144">
        <v>1.5</v>
      </c>
      <c r="B13" s="145" t="s">
        <v>137</v>
      </c>
      <c r="C13" s="145" t="s">
        <v>138</v>
      </c>
      <c r="D13" s="146" t="s">
        <v>139</v>
      </c>
      <c r="E13" s="134" t="s">
        <v>140</v>
      </c>
    </row>
    <row r="14" spans="1:5" ht="24" customHeight="1">
      <c r="A14" s="144">
        <v>1.6</v>
      </c>
      <c r="B14" s="145" t="s">
        <v>141</v>
      </c>
      <c r="C14" s="145" t="s">
        <v>14</v>
      </c>
      <c r="D14" s="146" t="s">
        <v>72</v>
      </c>
    </row>
    <row r="15" spans="1:5" ht="24" customHeight="1">
      <c r="A15" s="144">
        <v>1.7</v>
      </c>
      <c r="B15" s="145" t="s">
        <v>142</v>
      </c>
      <c r="C15" s="145" t="s">
        <v>14</v>
      </c>
      <c r="D15" s="146" t="s">
        <v>139</v>
      </c>
    </row>
    <row r="16" spans="1:5" ht="24" customHeight="1">
      <c r="A16" s="148"/>
      <c r="B16" s="133"/>
      <c r="C16" s="133"/>
      <c r="D16" s="149"/>
    </row>
    <row r="17" spans="1:4" s="143" customFormat="1" ht="24" customHeight="1">
      <c r="A17" s="137">
        <v>2</v>
      </c>
      <c r="B17" s="140" t="s">
        <v>143</v>
      </c>
      <c r="C17" s="141"/>
      <c r="D17" s="142"/>
    </row>
    <row r="18" spans="1:4" ht="24" customHeight="1">
      <c r="A18" s="150">
        <v>2.1</v>
      </c>
      <c r="B18" s="151" t="s">
        <v>144</v>
      </c>
      <c r="C18" s="145" t="s">
        <v>7</v>
      </c>
      <c r="D18" s="146">
        <v>1</v>
      </c>
    </row>
    <row r="19" spans="1:4" ht="24" customHeight="1">
      <c r="A19" s="152"/>
      <c r="B19" s="153"/>
      <c r="C19" s="145" t="s">
        <v>18</v>
      </c>
      <c r="D19" s="146">
        <v>1</v>
      </c>
    </row>
    <row r="20" spans="1:4" ht="24" customHeight="1">
      <c r="A20" s="152"/>
      <c r="B20" s="153"/>
      <c r="C20" s="145" t="s">
        <v>19</v>
      </c>
      <c r="D20" s="146">
        <v>35</v>
      </c>
    </row>
    <row r="21" spans="1:4" ht="21">
      <c r="A21" s="154"/>
      <c r="B21" s="155"/>
      <c r="C21" s="147" t="s">
        <v>145</v>
      </c>
      <c r="D21" s="146">
        <v>1000</v>
      </c>
    </row>
    <row r="22" spans="1:4" ht="24" customHeight="1">
      <c r="A22" s="150">
        <v>2.2000000000000002</v>
      </c>
      <c r="B22" s="156" t="s">
        <v>146</v>
      </c>
      <c r="C22" s="145" t="s">
        <v>7</v>
      </c>
      <c r="D22" s="146">
        <v>0</v>
      </c>
    </row>
    <row r="23" spans="1:4" ht="24" customHeight="1">
      <c r="A23" s="152"/>
      <c r="B23" s="153"/>
      <c r="C23" s="145" t="s">
        <v>19</v>
      </c>
      <c r="D23" s="146">
        <v>0</v>
      </c>
    </row>
    <row r="24" spans="1:4" ht="21">
      <c r="A24" s="154"/>
      <c r="B24" s="155"/>
      <c r="C24" s="147" t="s">
        <v>145</v>
      </c>
      <c r="D24" s="146">
        <v>0</v>
      </c>
    </row>
    <row r="25" spans="1:4" ht="24" customHeight="1">
      <c r="A25" s="148"/>
      <c r="B25" s="157"/>
      <c r="C25" s="157"/>
      <c r="D25" s="158"/>
    </row>
    <row r="26" spans="1:4" s="143" customFormat="1" ht="24" customHeight="1">
      <c r="A26" s="137">
        <v>3</v>
      </c>
      <c r="B26" s="159" t="s">
        <v>147</v>
      </c>
      <c r="C26" s="160"/>
      <c r="D26" s="161"/>
    </row>
    <row r="27" spans="1:4" ht="24" customHeight="1">
      <c r="A27" s="144">
        <v>3.1</v>
      </c>
      <c r="B27" s="145" t="s">
        <v>148</v>
      </c>
      <c r="C27" s="145" t="s">
        <v>149</v>
      </c>
      <c r="D27" s="145">
        <v>0</v>
      </c>
    </row>
    <row r="28" spans="1:4" ht="24" customHeight="1">
      <c r="A28" s="144">
        <v>3.2</v>
      </c>
      <c r="B28" s="145" t="s">
        <v>150</v>
      </c>
      <c r="C28" s="145" t="s">
        <v>7</v>
      </c>
      <c r="D28" s="145">
        <v>1</v>
      </c>
    </row>
    <row r="29" spans="1:4" ht="24" customHeight="1">
      <c r="A29" s="144">
        <v>3.3</v>
      </c>
      <c r="B29" s="145" t="s">
        <v>151</v>
      </c>
      <c r="C29" s="145" t="s">
        <v>7</v>
      </c>
      <c r="D29" s="145">
        <v>0</v>
      </c>
    </row>
    <row r="30" spans="1:4" ht="24" customHeight="1">
      <c r="A30" s="144">
        <v>3.4</v>
      </c>
      <c r="B30" s="145" t="s">
        <v>152</v>
      </c>
      <c r="C30" s="145" t="s">
        <v>7</v>
      </c>
      <c r="D30" s="145">
        <v>0</v>
      </c>
    </row>
    <row r="31" spans="1:4" ht="24" customHeight="1">
      <c r="A31" s="144">
        <v>3.5</v>
      </c>
      <c r="B31" s="145" t="s">
        <v>153</v>
      </c>
      <c r="C31" s="145" t="s">
        <v>7</v>
      </c>
      <c r="D31" s="145">
        <v>1</v>
      </c>
    </row>
    <row r="32" spans="1:4" ht="24" customHeight="1">
      <c r="A32" s="144">
        <v>3.6</v>
      </c>
      <c r="B32" s="145" t="s">
        <v>154</v>
      </c>
      <c r="C32" s="145" t="s">
        <v>24</v>
      </c>
      <c r="D32" s="145">
        <v>0</v>
      </c>
    </row>
    <row r="33" spans="1:4" ht="24" customHeight="1">
      <c r="A33" s="144">
        <v>3.7</v>
      </c>
      <c r="B33" s="145" t="s">
        <v>155</v>
      </c>
      <c r="C33" s="145" t="s">
        <v>24</v>
      </c>
      <c r="D33" s="145">
        <v>0</v>
      </c>
    </row>
    <row r="34" spans="1:4" ht="24" customHeight="1">
      <c r="A34" s="144">
        <v>3.8</v>
      </c>
      <c r="B34" s="145" t="s">
        <v>156</v>
      </c>
      <c r="C34" s="145" t="s">
        <v>7</v>
      </c>
      <c r="D34" s="145">
        <v>1</v>
      </c>
    </row>
    <row r="35" spans="1:4" ht="24" customHeight="1">
      <c r="A35" s="148"/>
      <c r="B35" s="162"/>
      <c r="C35" s="162"/>
      <c r="D35" s="163"/>
    </row>
    <row r="36" spans="1:4" s="143" customFormat="1" ht="24" customHeight="1">
      <c r="A36" s="137">
        <v>4</v>
      </c>
      <c r="B36" s="140" t="s">
        <v>157</v>
      </c>
      <c r="C36" s="141"/>
      <c r="D36" s="142"/>
    </row>
    <row r="37" spans="1:4" ht="24" customHeight="1">
      <c r="A37" s="150">
        <v>4.0999999999999996</v>
      </c>
      <c r="B37" s="156" t="s">
        <v>158</v>
      </c>
      <c r="C37" s="145" t="s">
        <v>24</v>
      </c>
      <c r="D37" s="145">
        <v>0</v>
      </c>
    </row>
    <row r="38" spans="1:4" ht="24" customHeight="1">
      <c r="A38" s="154"/>
      <c r="B38" s="164"/>
      <c r="C38" s="145" t="s">
        <v>159</v>
      </c>
      <c r="D38" s="145">
        <v>0</v>
      </c>
    </row>
    <row r="39" spans="1:4" ht="24" customHeight="1">
      <c r="A39" s="150">
        <v>4.2</v>
      </c>
      <c r="B39" s="156" t="s">
        <v>160</v>
      </c>
      <c r="C39" s="145" t="s">
        <v>24</v>
      </c>
      <c r="D39" s="145">
        <v>1</v>
      </c>
    </row>
    <row r="40" spans="1:4" ht="24" customHeight="1">
      <c r="A40" s="152"/>
      <c r="B40" s="165"/>
      <c r="C40" s="145" t="s">
        <v>30</v>
      </c>
      <c r="D40" s="145">
        <v>1000</v>
      </c>
    </row>
    <row r="41" spans="1:4" ht="24" customHeight="1">
      <c r="A41" s="154"/>
      <c r="B41" s="164"/>
      <c r="C41" s="145" t="s">
        <v>159</v>
      </c>
      <c r="D41" s="145">
        <v>0</v>
      </c>
    </row>
    <row r="42" spans="1:4" ht="24" customHeight="1">
      <c r="A42" s="150">
        <v>4.3</v>
      </c>
      <c r="B42" s="156" t="s">
        <v>161</v>
      </c>
      <c r="C42" s="145" t="s">
        <v>24</v>
      </c>
      <c r="D42" s="145">
        <v>0</v>
      </c>
    </row>
    <row r="43" spans="1:4" ht="24" customHeight="1">
      <c r="A43" s="152"/>
      <c r="B43" s="165"/>
      <c r="C43" s="145" t="s">
        <v>162</v>
      </c>
      <c r="D43" s="145">
        <v>0</v>
      </c>
    </row>
    <row r="44" spans="1:4" ht="24" customHeight="1">
      <c r="A44" s="152"/>
      <c r="B44" s="165"/>
      <c r="C44" s="145" t="s">
        <v>30</v>
      </c>
      <c r="D44" s="145">
        <v>0</v>
      </c>
    </row>
    <row r="45" spans="1:4" ht="24" customHeight="1">
      <c r="A45" s="152"/>
      <c r="B45" s="165"/>
      <c r="C45" s="145" t="s">
        <v>163</v>
      </c>
      <c r="D45" s="145">
        <v>0</v>
      </c>
    </row>
    <row r="46" spans="1:4" ht="24" customHeight="1">
      <c r="A46" s="154"/>
      <c r="B46" s="164"/>
      <c r="C46" s="145" t="s">
        <v>159</v>
      </c>
      <c r="D46" s="145">
        <v>0</v>
      </c>
    </row>
    <row r="47" spans="1:4" ht="24" customHeight="1">
      <c r="A47" s="150">
        <v>4.4000000000000004</v>
      </c>
      <c r="B47" s="156" t="s">
        <v>164</v>
      </c>
      <c r="C47" s="145" t="s">
        <v>24</v>
      </c>
      <c r="D47" s="145">
        <v>0</v>
      </c>
    </row>
    <row r="48" spans="1:4" ht="24" customHeight="1">
      <c r="A48" s="152"/>
      <c r="B48" s="165"/>
      <c r="C48" s="145" t="s">
        <v>162</v>
      </c>
      <c r="D48" s="145">
        <v>0</v>
      </c>
    </row>
    <row r="49" spans="1:4" ht="24" customHeight="1">
      <c r="A49" s="152"/>
      <c r="B49" s="165"/>
      <c r="C49" s="145" t="s">
        <v>30</v>
      </c>
      <c r="D49" s="145">
        <v>0</v>
      </c>
    </row>
    <row r="50" spans="1:4" ht="24" customHeight="1">
      <c r="A50" s="154"/>
      <c r="B50" s="164"/>
      <c r="C50" s="145" t="s">
        <v>159</v>
      </c>
      <c r="D50" s="145">
        <v>0</v>
      </c>
    </row>
    <row r="51" spans="1:4" ht="24" customHeight="1">
      <c r="A51" s="150">
        <v>4.5</v>
      </c>
      <c r="B51" s="156" t="s">
        <v>165</v>
      </c>
      <c r="C51" s="145" t="s">
        <v>24</v>
      </c>
      <c r="D51" s="145">
        <v>0</v>
      </c>
    </row>
    <row r="52" spans="1:4" ht="24" customHeight="1">
      <c r="A52" s="152"/>
      <c r="B52" s="165"/>
      <c r="C52" s="145" t="s">
        <v>30</v>
      </c>
      <c r="D52" s="145">
        <v>0</v>
      </c>
    </row>
    <row r="53" spans="1:4" ht="24" customHeight="1">
      <c r="A53" s="154"/>
      <c r="B53" s="164"/>
      <c r="C53" s="145" t="s">
        <v>159</v>
      </c>
      <c r="D53" s="145">
        <v>0</v>
      </c>
    </row>
    <row r="54" spans="1:4" ht="24" customHeight="1">
      <c r="A54" s="150">
        <v>4.5999999999999996</v>
      </c>
      <c r="B54" s="156" t="s">
        <v>166</v>
      </c>
      <c r="C54" s="145" t="s">
        <v>24</v>
      </c>
      <c r="D54" s="145">
        <v>0</v>
      </c>
    </row>
    <row r="55" spans="1:4" ht="24" customHeight="1">
      <c r="A55" s="152"/>
      <c r="B55" s="165"/>
      <c r="C55" s="145" t="s">
        <v>162</v>
      </c>
      <c r="D55" s="166">
        <v>0</v>
      </c>
    </row>
    <row r="56" spans="1:4" ht="24" customHeight="1">
      <c r="A56" s="152"/>
      <c r="B56" s="165"/>
      <c r="C56" s="145" t="s">
        <v>30</v>
      </c>
      <c r="D56" s="145">
        <v>0</v>
      </c>
    </row>
    <row r="57" spans="1:4" ht="19.5" customHeight="1">
      <c r="A57" s="154"/>
      <c r="B57" s="164"/>
      <c r="C57" s="145" t="s">
        <v>159</v>
      </c>
      <c r="D57" s="145">
        <v>0</v>
      </c>
    </row>
    <row r="58" spans="1:4" ht="48.75" customHeight="1">
      <c r="A58" s="150">
        <v>4.7</v>
      </c>
      <c r="B58" s="167" t="s">
        <v>167</v>
      </c>
      <c r="C58" s="145" t="s">
        <v>24</v>
      </c>
      <c r="D58" s="145">
        <v>0</v>
      </c>
    </row>
    <row r="59" spans="1:4" ht="24" customHeight="1">
      <c r="A59" s="154"/>
      <c r="B59" s="164"/>
      <c r="C59" s="145" t="s">
        <v>159</v>
      </c>
      <c r="D59" s="145">
        <v>0</v>
      </c>
    </row>
    <row r="60" spans="1:4" ht="24" customHeight="1">
      <c r="A60" s="150">
        <v>4.8</v>
      </c>
      <c r="B60" s="151" t="s">
        <v>168</v>
      </c>
      <c r="C60" s="145" t="s">
        <v>30</v>
      </c>
      <c r="D60" s="145">
        <v>0</v>
      </c>
    </row>
    <row r="61" spans="1:4" ht="24" customHeight="1">
      <c r="A61" s="154"/>
      <c r="B61" s="155"/>
      <c r="C61" s="145" t="s">
        <v>159</v>
      </c>
      <c r="D61" s="145">
        <v>0</v>
      </c>
    </row>
    <row r="62" spans="1:4" ht="24" customHeight="1">
      <c r="A62" s="150">
        <v>4.9000000000000004</v>
      </c>
      <c r="B62" s="151" t="s">
        <v>169</v>
      </c>
      <c r="C62" s="145" t="s">
        <v>30</v>
      </c>
      <c r="D62" s="145">
        <v>0</v>
      </c>
    </row>
    <row r="63" spans="1:4" ht="24" customHeight="1">
      <c r="A63" s="154"/>
      <c r="B63" s="155"/>
      <c r="C63" s="145" t="s">
        <v>159</v>
      </c>
      <c r="D63" s="145">
        <v>0</v>
      </c>
    </row>
    <row r="64" spans="1:4" ht="24" customHeight="1">
      <c r="A64" s="168" t="s">
        <v>170</v>
      </c>
      <c r="B64" s="164" t="s">
        <v>171</v>
      </c>
      <c r="C64" s="145" t="s">
        <v>159</v>
      </c>
      <c r="D64" s="145">
        <v>0</v>
      </c>
    </row>
    <row r="65" spans="1:4" ht="24" customHeight="1">
      <c r="A65" s="168" t="s">
        <v>172</v>
      </c>
      <c r="B65" s="164" t="s">
        <v>173</v>
      </c>
      <c r="C65" s="145" t="s">
        <v>159</v>
      </c>
      <c r="D65" s="145">
        <v>0</v>
      </c>
    </row>
    <row r="66" spans="1:4" ht="24" customHeight="1">
      <c r="A66" s="168" t="s">
        <v>174</v>
      </c>
      <c r="B66" s="164" t="s">
        <v>175</v>
      </c>
      <c r="C66" s="145" t="s">
        <v>159</v>
      </c>
      <c r="D66" s="166">
        <v>0</v>
      </c>
    </row>
    <row r="67" spans="1:4" ht="24" customHeight="1">
      <c r="A67" s="168" t="s">
        <v>176</v>
      </c>
      <c r="B67" s="151" t="s">
        <v>177</v>
      </c>
      <c r="C67" s="145" t="s">
        <v>31</v>
      </c>
      <c r="D67" s="169" t="s">
        <v>72</v>
      </c>
    </row>
    <row r="68" spans="1:4" ht="21">
      <c r="A68" s="154"/>
      <c r="B68" s="155"/>
      <c r="C68" s="147" t="s">
        <v>145</v>
      </c>
      <c r="D68" s="169" t="s">
        <v>72</v>
      </c>
    </row>
    <row r="69" spans="1:4" ht="24" customHeight="1">
      <c r="A69" s="168" t="s">
        <v>178</v>
      </c>
      <c r="B69" s="151" t="s">
        <v>179</v>
      </c>
      <c r="C69" s="145" t="s">
        <v>24</v>
      </c>
      <c r="D69" s="145">
        <v>0</v>
      </c>
    </row>
    <row r="70" spans="1:4" ht="24" customHeight="1">
      <c r="A70" s="154"/>
      <c r="B70" s="164"/>
      <c r="C70" s="145" t="s">
        <v>32</v>
      </c>
      <c r="D70" s="145">
        <v>0</v>
      </c>
    </row>
    <row r="71" spans="1:4" ht="24" customHeight="1">
      <c r="A71" s="148"/>
      <c r="B71" s="157"/>
      <c r="C71" s="157"/>
      <c r="D71" s="158"/>
    </row>
    <row r="72" spans="1:4" s="143" customFormat="1" ht="24" customHeight="1">
      <c r="A72" s="137">
        <v>5</v>
      </c>
      <c r="B72" s="170" t="s">
        <v>180</v>
      </c>
      <c r="C72" s="171"/>
      <c r="D72" s="172"/>
    </row>
    <row r="73" spans="1:4" ht="24" customHeight="1">
      <c r="A73" s="144"/>
      <c r="B73" s="173" t="s">
        <v>33</v>
      </c>
      <c r="C73" s="157"/>
      <c r="D73" s="158"/>
    </row>
    <row r="74" spans="1:4" ht="24" customHeight="1">
      <c r="A74" s="150">
        <v>5.0999999999999996</v>
      </c>
      <c r="B74" s="156" t="s">
        <v>181</v>
      </c>
      <c r="C74" s="145" t="s">
        <v>7</v>
      </c>
      <c r="D74" s="145">
        <v>0</v>
      </c>
    </row>
    <row r="75" spans="1:4" ht="24" customHeight="1">
      <c r="A75" s="154"/>
      <c r="B75" s="164"/>
      <c r="C75" s="145" t="s">
        <v>35</v>
      </c>
      <c r="D75" s="145">
        <v>0</v>
      </c>
    </row>
    <row r="76" spans="1:4" ht="24" customHeight="1">
      <c r="A76" s="150">
        <v>5.2</v>
      </c>
      <c r="B76" s="156" t="s">
        <v>182</v>
      </c>
      <c r="C76" s="145" t="s">
        <v>7</v>
      </c>
      <c r="D76" s="145">
        <v>0</v>
      </c>
    </row>
    <row r="77" spans="1:4" ht="24" customHeight="1">
      <c r="A77" s="154"/>
      <c r="B77" s="164"/>
      <c r="C77" s="145" t="s">
        <v>35</v>
      </c>
      <c r="D77" s="145">
        <v>0</v>
      </c>
    </row>
    <row r="78" spans="1:4" ht="24" customHeight="1">
      <c r="A78" s="150">
        <v>5.3</v>
      </c>
      <c r="B78" s="156" t="s">
        <v>183</v>
      </c>
      <c r="C78" s="145" t="s">
        <v>7</v>
      </c>
      <c r="D78" s="145">
        <v>0</v>
      </c>
    </row>
    <row r="79" spans="1:4" ht="24" customHeight="1">
      <c r="A79" s="154"/>
      <c r="B79" s="164"/>
      <c r="C79" s="145" t="s">
        <v>35</v>
      </c>
      <c r="D79" s="145">
        <v>0</v>
      </c>
    </row>
    <row r="80" spans="1:4" ht="24" customHeight="1">
      <c r="A80" s="150">
        <v>5.4</v>
      </c>
      <c r="B80" s="156" t="s">
        <v>184</v>
      </c>
      <c r="C80" s="145" t="s">
        <v>7</v>
      </c>
      <c r="D80" s="145">
        <v>0</v>
      </c>
    </row>
    <row r="81" spans="1:4" ht="24" customHeight="1">
      <c r="A81" s="154"/>
      <c r="B81" s="164"/>
      <c r="C81" s="145" t="s">
        <v>35</v>
      </c>
      <c r="D81" s="145">
        <v>0</v>
      </c>
    </row>
    <row r="82" spans="1:4" ht="24" customHeight="1">
      <c r="A82" s="150">
        <v>5.5</v>
      </c>
      <c r="B82" s="156" t="s">
        <v>185</v>
      </c>
      <c r="C82" s="145" t="s">
        <v>7</v>
      </c>
      <c r="D82" s="145">
        <v>1</v>
      </c>
    </row>
    <row r="83" spans="1:4" ht="24" customHeight="1">
      <c r="A83" s="154"/>
      <c r="B83" s="164"/>
      <c r="C83" s="145" t="s">
        <v>35</v>
      </c>
      <c r="D83" s="145">
        <v>50</v>
      </c>
    </row>
    <row r="84" spans="1:4" ht="24" customHeight="1">
      <c r="A84" s="150">
        <v>5.6</v>
      </c>
      <c r="B84" s="156" t="s">
        <v>18</v>
      </c>
      <c r="C84" s="145" t="s">
        <v>7</v>
      </c>
      <c r="D84" s="145">
        <v>0</v>
      </c>
    </row>
    <row r="85" spans="1:4" ht="24" customHeight="1">
      <c r="A85" s="154"/>
      <c r="B85" s="164"/>
      <c r="C85" s="145" t="s">
        <v>35</v>
      </c>
      <c r="D85" s="145">
        <v>0</v>
      </c>
    </row>
    <row r="86" spans="1:4" ht="24" customHeight="1">
      <c r="A86" s="144"/>
      <c r="B86" s="173" t="s">
        <v>186</v>
      </c>
      <c r="C86" s="157"/>
      <c r="D86" s="158"/>
    </row>
    <row r="87" spans="1:4" ht="24" customHeight="1">
      <c r="A87" s="150">
        <v>5.7</v>
      </c>
      <c r="B87" s="156" t="s">
        <v>187</v>
      </c>
      <c r="C87" s="145" t="s">
        <v>7</v>
      </c>
      <c r="D87" s="145">
        <v>0</v>
      </c>
    </row>
    <row r="88" spans="1:4" ht="24" customHeight="1">
      <c r="A88" s="154"/>
      <c r="B88" s="164"/>
      <c r="C88" s="145" t="s">
        <v>35</v>
      </c>
      <c r="D88" s="145">
        <v>0</v>
      </c>
    </row>
    <row r="89" spans="1:4" ht="24" customHeight="1">
      <c r="A89" s="144">
        <v>5.8</v>
      </c>
      <c r="B89" s="173" t="s">
        <v>188</v>
      </c>
      <c r="C89" s="145" t="s">
        <v>7</v>
      </c>
      <c r="D89" s="145">
        <v>0</v>
      </c>
    </row>
    <row r="90" spans="1:4" ht="24" customHeight="1">
      <c r="A90" s="150">
        <v>5.9</v>
      </c>
      <c r="B90" s="165" t="s">
        <v>189</v>
      </c>
      <c r="C90" s="145" t="s">
        <v>7</v>
      </c>
      <c r="D90" s="145">
        <v>1</v>
      </c>
    </row>
    <row r="91" spans="1:4" ht="24" customHeight="1">
      <c r="A91" s="154"/>
      <c r="B91" s="164"/>
      <c r="C91" s="145" t="s">
        <v>19</v>
      </c>
      <c r="D91" s="145">
        <v>1</v>
      </c>
    </row>
    <row r="92" spans="1:4" ht="24" customHeight="1">
      <c r="A92" s="168" t="s">
        <v>190</v>
      </c>
      <c r="B92" s="145" t="s">
        <v>191</v>
      </c>
      <c r="C92" s="145" t="s">
        <v>7</v>
      </c>
      <c r="D92" s="145">
        <v>0</v>
      </c>
    </row>
    <row r="93" spans="1:4" ht="24" customHeight="1">
      <c r="A93" s="168" t="s">
        <v>192</v>
      </c>
      <c r="B93" s="145" t="s">
        <v>193</v>
      </c>
      <c r="C93" s="145" t="s">
        <v>7</v>
      </c>
      <c r="D93" s="145">
        <v>0</v>
      </c>
    </row>
    <row r="94" spans="1:4" ht="24" customHeight="1">
      <c r="A94" s="148"/>
    </row>
    <row r="95" spans="1:4" s="143" customFormat="1" ht="24" customHeight="1">
      <c r="A95" s="174">
        <v>6</v>
      </c>
      <c r="B95" s="143" t="s">
        <v>194</v>
      </c>
    </row>
    <row r="96" spans="1:4" ht="24" customHeight="1">
      <c r="A96" s="148"/>
      <c r="B96" s="162"/>
      <c r="C96" s="162"/>
      <c r="D96" s="162"/>
    </row>
    <row r="97" spans="1:4" ht="24" customHeight="1">
      <c r="A97" s="148"/>
      <c r="B97" s="162" t="s">
        <v>195</v>
      </c>
      <c r="C97" s="162"/>
      <c r="D97" s="162"/>
    </row>
    <row r="98" spans="1:4" ht="24" customHeight="1">
      <c r="A98" s="148"/>
      <c r="B98" s="162"/>
      <c r="C98" s="162"/>
      <c r="D98" s="162"/>
    </row>
    <row r="99" spans="1:4" ht="24" customHeight="1">
      <c r="A99" s="148">
        <v>7</v>
      </c>
      <c r="B99" s="133" t="s">
        <v>196</v>
      </c>
      <c r="C99" s="133"/>
    </row>
    <row r="100" spans="1:4" ht="24" customHeight="1">
      <c r="A100" s="148"/>
      <c r="B100" s="162"/>
      <c r="C100" s="162"/>
      <c r="D100" s="162"/>
    </row>
    <row r="101" spans="1:4" ht="24" customHeight="1">
      <c r="A101" s="148"/>
      <c r="B101" s="162" t="s">
        <v>195</v>
      </c>
      <c r="C101" s="162"/>
      <c r="D101" s="162"/>
    </row>
    <row r="102" spans="1:4" ht="24" customHeight="1">
      <c r="A102" s="148"/>
    </row>
    <row r="103" spans="1:4" ht="24" customHeight="1">
      <c r="A103" s="148">
        <v>8</v>
      </c>
      <c r="B103" s="134" t="s">
        <v>197</v>
      </c>
    </row>
    <row r="104" spans="1:4" ht="24" customHeight="1">
      <c r="B104" s="162" t="s">
        <v>198</v>
      </c>
      <c r="C104" s="162"/>
      <c r="D104" s="162"/>
    </row>
    <row r="105" spans="1:4" ht="24" customHeight="1">
      <c r="B105" s="162" t="s">
        <v>199</v>
      </c>
      <c r="C105" s="162"/>
      <c r="D105" s="162"/>
    </row>
    <row r="106" spans="1:4" ht="24" customHeight="1"/>
    <row r="107" spans="1:4" ht="24" customHeight="1"/>
    <row r="108" spans="1:4" ht="24" customHeight="1">
      <c r="C108" s="134" t="s">
        <v>200</v>
      </c>
    </row>
    <row r="109" spans="1:4" ht="24" customHeight="1">
      <c r="C109" s="176" t="s">
        <v>201</v>
      </c>
      <c r="D109" s="176"/>
    </row>
    <row r="110" spans="1:4" ht="24" customHeight="1">
      <c r="C110" s="134" t="s">
        <v>202</v>
      </c>
    </row>
    <row r="111" spans="1:4" ht="24" customHeight="1"/>
    <row r="112" spans="1:4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</sheetData>
  <mergeCells count="12">
    <mergeCell ref="B8:D8"/>
    <mergeCell ref="B16:D16"/>
    <mergeCell ref="B17:D17"/>
    <mergeCell ref="B36:D36"/>
    <mergeCell ref="B99:C99"/>
    <mergeCell ref="C109:D109"/>
    <mergeCell ref="A1:D1"/>
    <mergeCell ref="A2:D2"/>
    <mergeCell ref="A3:D3"/>
    <mergeCell ref="A4:D4"/>
    <mergeCell ref="A5:D5"/>
    <mergeCell ref="A6:D6"/>
  </mergeCells>
  <printOptions horizontalCentered="1"/>
  <pageMargins left="0.23622047244094491" right="3.937007874015748E-2" top="0.35433070866141736" bottom="0.15748031496062992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3</vt:i4>
      </vt:variant>
    </vt:vector>
  </HeadingPairs>
  <TitlesOfParts>
    <vt:vector size="14" baseType="lpstr">
      <vt:lpstr>รายงานรายสัปดาห์</vt:lpstr>
      <vt:lpstr>เมือง5เมย66</vt:lpstr>
      <vt:lpstr>แก่งคอย5เมย66</vt:lpstr>
      <vt:lpstr>บ้านหมอ5เมย66</vt:lpstr>
      <vt:lpstr>หนองแซง5เมย66</vt:lpstr>
      <vt:lpstr>พระพุทธบาท5เมย66</vt:lpstr>
      <vt:lpstr>เสาไห้5เมย66</vt:lpstr>
      <vt:lpstr>วิหารแดง5เมย66</vt:lpstr>
      <vt:lpstr>มวกเหล็ก5เมย66</vt:lpstr>
      <vt:lpstr>วังม่วง5เมย66</vt:lpstr>
      <vt:lpstr>เฉลิม5เมย66</vt:lpstr>
      <vt:lpstr>พระพุทธบาท5เมย66!Print_Area</vt:lpstr>
      <vt:lpstr>มวกเหล็ก5เมย66!Print_Area</vt:lpstr>
      <vt:lpstr>มวกเหล็ก5เมย66!Print_Titles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Asus</cp:lastModifiedBy>
  <cp:lastPrinted>2021-12-23T12:47:30Z</cp:lastPrinted>
  <dcterms:created xsi:type="dcterms:W3CDTF">2020-01-23T03:50:34Z</dcterms:created>
  <dcterms:modified xsi:type="dcterms:W3CDTF">2023-04-05T10:09:49Z</dcterms:modified>
</cp:coreProperties>
</file>